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6380" windowHeight="8200" tabRatio="500" activeTab="0"/>
  </bookViews>
  <sheets>
    <sheet name="rok 2021" sheetId="1" r:id="rId1"/>
    <sheet name="NOWY" sheetId="2" state="hidden" r:id="rId2"/>
  </sheets>
  <definedNames>
    <definedName name="_xlnm.Print_Area" localSheetId="1">'NOWY'!$A$1:$H$48</definedName>
    <definedName name="_xlnm.Print_Area" localSheetId="0">'rok 2021'!$A$1:$H$30</definedName>
  </definedNames>
  <calcPr fullCalcOnLoad="1"/>
</workbook>
</file>

<file path=xl/sharedStrings.xml><?xml version="1.0" encoding="utf-8"?>
<sst xmlns="http://schemas.openxmlformats.org/spreadsheetml/2006/main" count="89" uniqueCount="70">
  <si>
    <t>L.p.</t>
  </si>
  <si>
    <t>J.m.</t>
  </si>
  <si>
    <t>Cena jedn netto [zł]</t>
  </si>
  <si>
    <t>wartość netto [zł]</t>
  </si>
  <si>
    <t>Vat [%]</t>
  </si>
  <si>
    <t>wartość brutto [zl]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</si>
  <si>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</si>
  <si>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</si>
  <si>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</si>
  <si>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</si>
  <si>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</si>
  <si>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</si>
  <si>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</si>
  <si>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</si>
  <si>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</si>
  <si>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</si>
  <si>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</si>
  <si>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</si>
  <si>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</si>
  <si>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</si>
  <si>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</si>
  <si>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akceptacja finansowa</t>
  </si>
  <si>
    <t>podpis osoby odpowiedzialnej , sporządzającej (kierownik wnioskujący)</t>
  </si>
  <si>
    <t>podpis Głównego księgowego</t>
  </si>
  <si>
    <t>Data złożenia w dziale organizacyjno – prawnym……………………………… r.</t>
  </si>
  <si>
    <t xml:space="preserve"> Zapotrzebowanie zaakceptowano i skierowano do realizacji </t>
  </si>
  <si>
    <t xml:space="preserve">Nomenklatura CPV:   </t>
  </si>
  <si>
    <t>opinia w zakresie stosowania ustawy prawo zamówień publicznych (Pzp) proponuje się udzielenie zamówienia w trybie:</t>
  </si>
  <si>
    <t>Ilość</t>
  </si>
  <si>
    <t>wartość zamówienia netto [zł]</t>
  </si>
  <si>
    <t>DOSTAWA 12 MIESIĘCY , ROZPOCZĘCIE 01.01.2020</t>
  </si>
  <si>
    <t xml:space="preserve">Data sporządzenia ………………... </t>
  </si>
  <si>
    <t>FORMULARZ  ASORTYMENTOWO - CENOWY 2019</t>
  </si>
  <si>
    <t>PAKIET nr 9</t>
  </si>
  <si>
    <t>Asortyment zamówienia</t>
  </si>
  <si>
    <t xml:space="preserve">PARAMETRY GRANICZNE </t>
  </si>
  <si>
    <t>Zamawiający zastrzega prawo zmniejszenia ilości zamawianego asortymentu (zobowiązanie do zakupu 80% przedmiotu zamówienia podstawowego). Zamawiający przewiduje ponadto prawo opcji obejmujące zwiększenie do 10% zakładanej podstawowej ilości zamawianych produktów w każdej z pozycji asortymentowej (po cenach ofertowych).</t>
  </si>
  <si>
    <t>Wartość z prawem opcji - kwalifikacja zamówienia</t>
  </si>
  <si>
    <t xml:space="preserve">Oświadczam, że powyższy opis przedmiotu zamówienia został opracowany zgodnie z posiadaną wiedzą oraz rzeczywistym zapotrzebowaniem, a wartość zamówienia ustalona z należytą starannością na podstawie </t>
  </si>
  <si>
    <t>NETTO RAZEM</t>
  </si>
  <si>
    <t>BRUTTO RAZEM</t>
  </si>
  <si>
    <t>………………………..……………………...………..……</t>
  </si>
  <si>
    <t>………………………………………..</t>
  </si>
  <si>
    <t>…………………………………….</t>
  </si>
  <si>
    <t>podpis pracownika</t>
  </si>
  <si>
    <t xml:space="preserve">Data </t>
  </si>
  <si>
    <t xml:space="preserve">FORMULARZ  ASORTYMENTOWO - CENOWY </t>
  </si>
  <si>
    <t>Vat</t>
  </si>
  <si>
    <t>Nazwa Wykonawcy</t>
  </si>
  <si>
    <t xml:space="preserve">worki jednorazowego użycia na odpady medyczne z folii polietylenowej koloru czerwonego, nieprzeźroczyste, wytrzymałe i odporne na działanie wilgoci i środków chemicznych z możliwością jednokrotnego zamknięcia, z folii LDPE, o wymiarach, 110/110cm  160l /10 szt w op./. Grubość folii minimum 0,04mm.                                                                                                                                                                                               </t>
  </si>
  <si>
    <t>worki jednorazowego użycia na odpady medyczne z folii polietylenowej koloru czerwonego, nieprzeźroczyste, wytrzymałe i odporne na działanie wilgoci i środków chemicznych z możliwością jednokrotnego zamknięcia, wykonane z folii LDPE, worek o wymiarach, 70/110cm., 120l /50 szt w op./. Grubość folii minimum 0,038mm.</t>
  </si>
  <si>
    <t>worki jednorazowego użycia na odpady medyczne z folii polietylenowej koloru czerwonego, nieprzeźroczyste, wytrzymałe i odporne na działanie wilgoci i środków chemicznych z możliwością jednokrotnego zamknięcia, wykonane z folii LDPE, worek o wymiarach, 60/80cm, 60l /50 szt w op./. Grubość folii minimum 0,04mm</t>
  </si>
  <si>
    <t>worki jednorazowego użycia na odpady medyczne z folii polietylenowej koloru żółtego, nieprzeźroczyste, wytrzymałe i odporne na działanie wilgoci i środków chemicznych z możliwością jednokrotnego zamknięcia, z folii LDPE, worek o wymiarach, 50/60cm, 60l /50 szt w op./. Grubość folii minimum 0,04mm</t>
  </si>
  <si>
    <t>worki jednorazowego użycia na odpady medyczne z folii polietylenowej koloru niebieskiego, wytrzymałe i odporne na działanie wilgoci i środków chemicznych, z folii LDPE, worek o wymiarach, 70/110cm ,120l /50 szt w op./. Grubość folii minimum 0,038mm</t>
  </si>
  <si>
    <t>worki jednorazowego użycia na odpady medyczne z folii polietylenowej koloru niebieskiego, wytrzymałe i odporne na działanie wilgoci i środków chemicznych, z folii LDPE, worek o wymiarach, 60/80cm, poj. 60l /50 szt w op./. Grubość folii minimum 0,04mm</t>
  </si>
  <si>
    <t>Worki na odpady komunalne w kolorze czarnym , z folii LDPE., worek o wymiarach, 110/110cm, poj. 160l /25 szt w op./. Grubość folii minimum 0,04mm</t>
  </si>
  <si>
    <t>Worki na odpady komunalne w kolorze czarnym wykonane z folii LDPE, worek o wymiarach 70/110cm, poj. 120l /50 szt w op./. Grubość folii minimum 0,04mm</t>
  </si>
  <si>
    <t>Worki na odpady komunalne w kolorze czarnym, z folii LDPE, worek o wymiarach, 60/80cm  poj. 60l /50 szt w op./. Grubość folii minimum 0,04mm</t>
  </si>
  <si>
    <t>Worki na odpady komunalne w kolorze czarnym, z folii LDPE, worek o wymiarach, 50/60cm,  poj 35l /50 szt w op./. Grubość folii minimum 0,04mm</t>
  </si>
  <si>
    <t>Worki spożywcze,wykonane z folii przeznaczonej do kontaktu z żywnością, atestowane o wymiarach minimum 25x40cm.  /Worki do żywności muszą posiadać atest PZH lub dokument równoważny dopuszczający produkt do kontaktu z żywnością/</t>
  </si>
  <si>
    <t>Worki służące do zamrażania i przechowywania żywności, atestowane o wym. min. 40x50cm. /Worki do żywności muszą posiadać atest PZH lub dokument równoważny dopuszczający produkt do kontaktu z żywnością/</t>
  </si>
  <si>
    <t>Ilość sztuk w op.</t>
  </si>
  <si>
    <t>Ilość op.</t>
  </si>
  <si>
    <t>min.50</t>
  </si>
  <si>
    <t>ZAŁĄCZNIK. LE.ZO-3.2020</t>
  </si>
  <si>
    <t>szt.</t>
  </si>
  <si>
    <t>Worki na zwłoki z folii polietylenowej o grubości 0,15-0,16µm</t>
  </si>
  <si>
    <t>DOSTAWA 12 MIESIĘCY</t>
  </si>
  <si>
    <t>asortyment zamówienia</t>
  </si>
  <si>
    <t>WORKI FOLIOWE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</si>
</sst>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0\ _z_ł"/>
    <numFmt numFmtId="167" formatCode="#,##0.00\ _z_ł"/>
    <numFmt numFmtId="168" formatCode="0.0000"/>
    <numFmt numFmtId="169" formatCode="#,##0.00&quot; zł&quot;"/>
    <numFmt numFmtId="170" formatCode="#,##0.00\ [$€-1]"/>
    <numFmt numFmtId="171" formatCode="#,##0.000\ _z_ł"/>
    <numFmt numFmtId="172" formatCode="#,##0.00\ &quot;zł&quot;"/>
  </numFmts>
  <fonts count="59">
    <font>
      <sz val="10"/>
      <name val="Arial"/>
      <family val="2"/>
    </font>
    <font>
      <sz val="7"/>
      <name val="Tahoma"/>
      <family val="2"/>
    </font>
    <font>
      <b/>
      <sz val="7"/>
      <color indexed="6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sz val="8"/>
      <color indexed="6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b/>
      <sz val="8"/>
      <name val="Czcionka tekstu podstawowego"/>
      <family val="0"/>
    </font>
    <font>
      <b/>
      <sz val="8"/>
      <color indexed="60"/>
      <name val="Tahoma"/>
      <family val="2"/>
    </font>
    <font>
      <b/>
      <sz val="7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166" fontId="1" fillId="33" borderId="0" xfId="0" applyNumberFormat="1" applyFont="1" applyFill="1" applyAlignment="1">
      <alignment horizontal="center" vertical="center"/>
    </xf>
    <xf numFmtId="167" fontId="1" fillId="33" borderId="0" xfId="0" applyNumberFormat="1" applyFont="1" applyFill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168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168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167" fontId="3" fillId="33" borderId="0" xfId="0" applyNumberFormat="1" applyFont="1" applyFill="1" applyAlignment="1">
      <alignment vertical="center"/>
    </xf>
    <xf numFmtId="167" fontId="3" fillId="33" borderId="0" xfId="0" applyNumberFormat="1" applyFont="1" applyFill="1" applyAlignment="1">
      <alignment vertical="center" wrapText="1"/>
    </xf>
    <xf numFmtId="0" fontId="3" fillId="33" borderId="0" xfId="0" applyNumberFormat="1" applyFont="1" applyFill="1" applyAlignment="1">
      <alignment vertical="center" wrapText="1"/>
    </xf>
    <xf numFmtId="169" fontId="3" fillId="33" borderId="0" xfId="0" applyNumberFormat="1" applyFont="1" applyFill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169" fontId="4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 wrapText="1"/>
    </xf>
    <xf numFmtId="167" fontId="6" fillId="33" borderId="0" xfId="0" applyNumberFormat="1" applyFont="1" applyFill="1" applyAlignment="1">
      <alignment vertical="center" wrapText="1"/>
    </xf>
    <xf numFmtId="0" fontId="6" fillId="33" borderId="0" xfId="0" applyNumberFormat="1" applyFont="1" applyFill="1" applyAlignment="1">
      <alignment vertical="center" wrapText="1"/>
    </xf>
    <xf numFmtId="0" fontId="6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167" fontId="9" fillId="34" borderId="10" xfId="0" applyNumberFormat="1" applyFont="1" applyFill="1" applyBorder="1" applyAlignment="1">
      <alignment horizontal="center" vertical="center" wrapText="1"/>
    </xf>
    <xf numFmtId="9" fontId="9" fillId="34" borderId="10" xfId="0" applyNumberFormat="1" applyFont="1" applyFill="1" applyBorder="1" applyAlignment="1">
      <alignment horizontal="center" vertical="center" wrapText="1"/>
    </xf>
    <xf numFmtId="169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/>
    </xf>
    <xf numFmtId="167" fontId="10" fillId="33" borderId="10" xfId="0" applyNumberFormat="1" applyFont="1" applyFill="1" applyBorder="1" applyAlignment="1">
      <alignment horizontal="right" vertical="center" wrapText="1"/>
    </xf>
    <xf numFmtId="9" fontId="10" fillId="33" borderId="10" xfId="0" applyNumberFormat="1" applyFont="1" applyFill="1" applyBorder="1" applyAlignment="1">
      <alignment horizontal="right" vertical="center" wrapText="1"/>
    </xf>
    <xf numFmtId="167" fontId="10" fillId="33" borderId="10" xfId="0" applyNumberFormat="1" applyFont="1" applyFill="1" applyBorder="1" applyAlignment="1">
      <alignment horizontal="right" vertical="center" wrapText="1" inden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67" fontId="3" fillId="33" borderId="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right" vertical="center" wrapText="1"/>
    </xf>
    <xf numFmtId="9" fontId="10" fillId="33" borderId="0" xfId="0" applyNumberFormat="1" applyFont="1" applyFill="1" applyBorder="1" applyAlignment="1">
      <alignment horizontal="right" vertical="center" wrapText="1"/>
    </xf>
    <xf numFmtId="167" fontId="10" fillId="33" borderId="0" xfId="0" applyNumberFormat="1" applyFont="1" applyFill="1" applyBorder="1" applyAlignment="1">
      <alignment horizontal="right" vertical="center" wrapText="1" indent="1"/>
    </xf>
    <xf numFmtId="0" fontId="10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wrapText="1"/>
    </xf>
    <xf numFmtId="167" fontId="3" fillId="33" borderId="0" xfId="0" applyNumberFormat="1" applyFont="1" applyFill="1" applyBorder="1" applyAlignment="1">
      <alignment horizontal="right" vertical="center"/>
    </xf>
    <xf numFmtId="167" fontId="10" fillId="33" borderId="0" xfId="0" applyNumberFormat="1" applyFont="1" applyFill="1" applyBorder="1" applyAlignment="1">
      <alignment horizontal="center" vertical="center"/>
    </xf>
    <xf numFmtId="9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top"/>
    </xf>
    <xf numFmtId="169" fontId="3" fillId="33" borderId="0" xfId="0" applyNumberFormat="1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10" fillId="33" borderId="0" xfId="0" applyFont="1" applyFill="1" applyAlignment="1">
      <alignment vertical="top"/>
    </xf>
    <xf numFmtId="16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right" vertical="center"/>
    </xf>
    <xf numFmtId="169" fontId="11" fillId="33" borderId="0" xfId="0" applyNumberFormat="1" applyFont="1" applyFill="1" applyBorder="1" applyAlignment="1">
      <alignment horizontal="justify" vertical="center"/>
    </xf>
    <xf numFmtId="0" fontId="11" fillId="33" borderId="0" xfId="0" applyFont="1" applyFill="1" applyBorder="1" applyAlignment="1">
      <alignment horizontal="justify" vertical="center"/>
    </xf>
    <xf numFmtId="169" fontId="11" fillId="33" borderId="0" xfId="0" applyNumberFormat="1" applyFont="1" applyFill="1" applyAlignment="1">
      <alignment horizontal="justify" vertical="center"/>
    </xf>
    <xf numFmtId="0" fontId="11" fillId="33" borderId="0" xfId="0" applyFont="1" applyFill="1" applyAlignment="1">
      <alignment horizontal="justify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51" applyFont="1" applyFill="1" applyBorder="1" applyAlignment="1">
      <alignment vertical="center" wrapText="1"/>
      <protection/>
    </xf>
    <xf numFmtId="169" fontId="13" fillId="33" borderId="0" xfId="0" applyNumberFormat="1" applyFont="1" applyFill="1" applyBorder="1" applyAlignment="1">
      <alignment vertical="center"/>
    </xf>
    <xf numFmtId="170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14" fillId="33" borderId="0" xfId="0" applyFont="1" applyFill="1" applyBorder="1" applyAlignment="1">
      <alignment wrapText="1"/>
    </xf>
    <xf numFmtId="167" fontId="3" fillId="33" borderId="0" xfId="0" applyNumberFormat="1" applyFont="1" applyFill="1" applyBorder="1" applyAlignment="1">
      <alignment vertical="center"/>
    </xf>
    <xf numFmtId="9" fontId="3" fillId="33" borderId="0" xfId="0" applyNumberFormat="1" applyFont="1" applyFill="1" applyBorder="1" applyAlignment="1">
      <alignment horizontal="center" vertical="center"/>
    </xf>
    <xf numFmtId="169" fontId="3" fillId="33" borderId="0" xfId="0" applyNumberFormat="1" applyFont="1" applyFill="1" applyBorder="1" applyAlignment="1">
      <alignment horizontal="right" vertical="center" wrapText="1"/>
    </xf>
    <xf numFmtId="167" fontId="9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/>
    </xf>
    <xf numFmtId="167" fontId="8" fillId="33" borderId="10" xfId="0" applyNumberFormat="1" applyFont="1" applyFill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 wrapText="1"/>
    </xf>
    <xf numFmtId="167" fontId="14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67" fontId="14" fillId="33" borderId="0" xfId="0" applyNumberFormat="1" applyFont="1" applyFill="1" applyBorder="1" applyAlignment="1">
      <alignment wrapText="1"/>
    </xf>
    <xf numFmtId="167" fontId="14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170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>
      <alignment vertical="center" wrapText="1"/>
    </xf>
    <xf numFmtId="167" fontId="3" fillId="33" borderId="0" xfId="0" applyNumberFormat="1" applyFont="1" applyFill="1" applyBorder="1" applyAlignment="1">
      <alignment vertical="center" wrapText="1"/>
    </xf>
    <xf numFmtId="167" fontId="3" fillId="33" borderId="0" xfId="0" applyNumberFormat="1" applyFont="1" applyFill="1" applyBorder="1" applyAlignment="1">
      <alignment horizontal="center" wrapText="1"/>
    </xf>
    <xf numFmtId="167" fontId="3" fillId="33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167" fontId="3" fillId="33" borderId="0" xfId="0" applyNumberFormat="1" applyFont="1" applyFill="1" applyBorder="1" applyAlignment="1">
      <alignment horizontal="center" vertical="top" wrapText="1"/>
    </xf>
    <xf numFmtId="1" fontId="14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vertical="top"/>
    </xf>
    <xf numFmtId="167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left" vertical="top" wrapText="1" indent="1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center" vertical="center"/>
    </xf>
    <xf numFmtId="16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wrapText="1"/>
    </xf>
    <xf numFmtId="0" fontId="11" fillId="33" borderId="0" xfId="0" applyNumberFormat="1" applyFont="1" applyFill="1" applyBorder="1" applyAlignment="1">
      <alignment horizontal="center" wrapText="1"/>
    </xf>
    <xf numFmtId="167" fontId="11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11" fillId="33" borderId="0" xfId="0" applyFont="1" applyFill="1" applyAlignment="1">
      <alignment horizontal="left" wrapText="1"/>
    </xf>
    <xf numFmtId="0" fontId="11" fillId="33" borderId="0" xfId="0" applyNumberFormat="1" applyFont="1" applyFill="1" applyBorder="1" applyAlignment="1">
      <alignment horizontal="left" wrapText="1"/>
    </xf>
    <xf numFmtId="167" fontId="11" fillId="33" borderId="0" xfId="0" applyNumberFormat="1" applyFont="1" applyFill="1" applyAlignment="1">
      <alignment horizontal="left" wrapText="1"/>
    </xf>
    <xf numFmtId="0" fontId="16" fillId="33" borderId="0" xfId="0" applyFont="1" applyFill="1" applyAlignment="1">
      <alignment vertical="center"/>
    </xf>
    <xf numFmtId="0" fontId="10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167" fontId="3" fillId="33" borderId="0" xfId="0" applyNumberFormat="1" applyFont="1" applyFill="1" applyBorder="1" applyAlignment="1">
      <alignment/>
    </xf>
    <xf numFmtId="167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wrapText="1"/>
    </xf>
    <xf numFmtId="169" fontId="3" fillId="33" borderId="0" xfId="0" applyNumberFormat="1" applyFont="1" applyFill="1" applyBorder="1" applyAlignment="1">
      <alignment wrapText="1"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169" fontId="19" fillId="33" borderId="0" xfId="0" applyNumberFormat="1" applyFont="1" applyFill="1" applyAlignment="1">
      <alignment horizontal="left" vertical="center"/>
    </xf>
    <xf numFmtId="0" fontId="19" fillId="35" borderId="0" xfId="0" applyFont="1" applyFill="1" applyAlignment="1">
      <alignment vertical="center" wrapText="1"/>
    </xf>
    <xf numFmtId="167" fontId="19" fillId="35" borderId="0" xfId="0" applyNumberFormat="1" applyFont="1" applyFill="1" applyAlignment="1">
      <alignment horizontal="right" vertical="center"/>
    </xf>
    <xf numFmtId="167" fontId="19" fillId="35" borderId="0" xfId="0" applyNumberFormat="1" applyFont="1" applyFill="1" applyAlignment="1">
      <alignment vertical="center"/>
    </xf>
    <xf numFmtId="0" fontId="20" fillId="33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166" fontId="22" fillId="0" borderId="0" xfId="0" applyNumberFormat="1" applyFont="1" applyFill="1" applyBorder="1" applyAlignment="1">
      <alignment horizontal="right" vertical="center" indent="1"/>
    </xf>
    <xf numFmtId="9" fontId="19" fillId="0" borderId="0" xfId="0" applyNumberFormat="1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horizontal="center" vertical="center" wrapText="1"/>
    </xf>
    <xf numFmtId="167" fontId="19" fillId="35" borderId="0" xfId="0" applyNumberFormat="1" applyFont="1" applyFill="1" applyAlignment="1">
      <alignment vertical="center" wrapText="1"/>
    </xf>
    <xf numFmtId="0" fontId="19" fillId="35" borderId="0" xfId="0" applyNumberFormat="1" applyFont="1" applyFill="1" applyAlignment="1">
      <alignment vertical="center" wrapText="1"/>
    </xf>
    <xf numFmtId="166" fontId="19" fillId="33" borderId="0" xfId="0" applyNumberFormat="1" applyFont="1" applyFill="1" applyAlignment="1">
      <alignment horizontal="left" vertical="center"/>
    </xf>
    <xf numFmtId="168" fontId="19" fillId="33" borderId="0" xfId="0" applyNumberFormat="1" applyFont="1" applyFill="1" applyBorder="1" applyAlignment="1">
      <alignment horizontal="left" vertical="center" wrapText="1"/>
    </xf>
    <xf numFmtId="168" fontId="19" fillId="33" borderId="0" xfId="0" applyNumberFormat="1" applyFont="1" applyFill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/>
    </xf>
    <xf numFmtId="172" fontId="19" fillId="33" borderId="12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7" fontId="21" fillId="36" borderId="13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9" fontId="19" fillId="0" borderId="12" xfId="0" applyNumberFormat="1" applyFont="1" applyFill="1" applyBorder="1" applyAlignment="1">
      <alignment horizontal="center" vertical="center" wrapText="1"/>
    </xf>
    <xf numFmtId="167" fontId="19" fillId="0" borderId="12" xfId="0" applyNumberFormat="1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3" fontId="18" fillId="36" borderId="14" xfId="0" applyNumberFormat="1" applyFont="1" applyFill="1" applyBorder="1" applyAlignment="1">
      <alignment horizontal="center" vertical="center" wrapText="1"/>
    </xf>
    <xf numFmtId="9" fontId="18" fillId="36" borderId="14" xfId="0" applyNumberFormat="1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/>
    </xf>
    <xf numFmtId="166" fontId="18" fillId="36" borderId="14" xfId="0" applyNumberFormat="1" applyFont="1" applyFill="1" applyBorder="1" applyAlignment="1">
      <alignment horizontal="center" vertical="center" wrapText="1"/>
    </xf>
    <xf numFmtId="0" fontId="21" fillId="35" borderId="0" xfId="0" applyFont="1" applyFill="1" applyAlignment="1">
      <alignment vertical="center" wrapText="1"/>
    </xf>
    <xf numFmtId="0" fontId="21" fillId="0" borderId="0" xfId="0" applyFont="1" applyFill="1" applyBorder="1" applyAlignment="1">
      <alignment/>
    </xf>
    <xf numFmtId="167" fontId="21" fillId="35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vertical="top"/>
    </xf>
    <xf numFmtId="167" fontId="11" fillId="37" borderId="12" xfId="0" applyNumberFormat="1" applyFont="1" applyFill="1" applyBorder="1" applyAlignment="1">
      <alignment horizontal="center" vertical="center" wrapText="1"/>
    </xf>
    <xf numFmtId="10" fontId="2" fillId="33" borderId="0" xfId="0" applyNumberFormat="1" applyFont="1" applyFill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23" fillId="36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167" fontId="3" fillId="33" borderId="0" xfId="0" applyNumberFormat="1" applyFont="1" applyFill="1" applyBorder="1" applyAlignment="1">
      <alignment horizontal="center" wrapText="1"/>
    </xf>
    <xf numFmtId="0" fontId="3" fillId="38" borderId="0" xfId="0" applyFont="1" applyFill="1" applyBorder="1" applyAlignment="1">
      <alignment horizontal="righ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3" fillId="38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vertical="center" wrapText="1"/>
    </xf>
    <xf numFmtId="170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justify" vertical="center" wrapText="1"/>
    </xf>
    <xf numFmtId="167" fontId="9" fillId="33" borderId="0" xfId="0" applyNumberFormat="1" applyFont="1" applyFill="1" applyBorder="1" applyAlignment="1">
      <alignment horizontal="righ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40" zoomScaleNormal="140" workbookViewId="0" topLeftCell="A1">
      <selection activeCell="B7" sqref="B7"/>
    </sheetView>
  </sheetViews>
  <sheetFormatPr defaultColWidth="9.00390625" defaultRowHeight="12.75"/>
  <cols>
    <col min="1" max="1" width="3.57421875" style="1" customWidth="1"/>
    <col min="2" max="2" width="42.57421875" style="2" customWidth="1"/>
    <col min="3" max="3" width="6.140625" style="1" customWidth="1"/>
    <col min="4" max="4" width="5.8515625" style="1" customWidth="1"/>
    <col min="5" max="5" width="7.57421875" style="3" customWidth="1"/>
    <col min="6" max="6" width="10.421875" style="4" customWidth="1"/>
    <col min="7" max="7" width="5.421875" style="5" customWidth="1"/>
    <col min="8" max="8" width="10.57421875" style="4" customWidth="1"/>
    <col min="9" max="9" width="8.421875" style="6" customWidth="1"/>
    <col min="10" max="11" width="11.00390625" style="1" customWidth="1"/>
    <col min="12" max="16384" width="9.00390625" style="1" customWidth="1"/>
  </cols>
  <sheetData>
    <row r="1" spans="1:8" s="137" customFormat="1" ht="9.75">
      <c r="A1" s="168"/>
      <c r="B1" s="168"/>
      <c r="E1" s="150"/>
      <c r="F1" s="150"/>
      <c r="G1" s="151"/>
      <c r="H1" s="138" t="s">
        <v>64</v>
      </c>
    </row>
    <row r="2" spans="1:2" s="139" customFormat="1" ht="18" customHeight="1">
      <c r="A2" s="169" t="s">
        <v>43</v>
      </c>
      <c r="B2" s="170"/>
    </row>
    <row r="3" spans="1:8" s="139" customFormat="1" ht="28.5" customHeight="1">
      <c r="A3" s="171" t="s">
        <v>48</v>
      </c>
      <c r="B3" s="170"/>
      <c r="F3" s="179" t="s">
        <v>45</v>
      </c>
      <c r="G3" s="179"/>
      <c r="H3" s="179"/>
    </row>
    <row r="4" spans="1:11" s="135" customFormat="1" ht="18" customHeight="1">
      <c r="A4" s="132" t="s">
        <v>67</v>
      </c>
      <c r="B4" s="133"/>
      <c r="C4" s="133"/>
      <c r="D4" s="133"/>
      <c r="E4" s="152"/>
      <c r="I4" s="153"/>
      <c r="K4" s="140"/>
    </row>
    <row r="5" spans="1:11" s="135" customFormat="1" ht="18" customHeight="1">
      <c r="A5" s="132" t="s">
        <v>46</v>
      </c>
      <c r="B5" s="136"/>
      <c r="C5" s="133"/>
      <c r="D5" s="133"/>
      <c r="E5" s="152"/>
      <c r="F5" s="134"/>
      <c r="G5" s="134"/>
      <c r="H5" s="134"/>
      <c r="I5" s="153"/>
      <c r="K5" s="140"/>
    </row>
    <row r="6" spans="1:10" s="9" customFormat="1" ht="18" customHeight="1">
      <c r="A6" s="181" t="s">
        <v>69</v>
      </c>
      <c r="B6" s="181"/>
      <c r="C6" s="181"/>
      <c r="D6" s="181"/>
      <c r="E6" s="181"/>
      <c r="F6" s="181"/>
      <c r="G6" s="181"/>
      <c r="H6" s="181"/>
      <c r="I6" s="8"/>
      <c r="J6" s="173"/>
    </row>
    <row r="7" spans="1:9" s="141" customFormat="1" ht="51" customHeight="1">
      <c r="A7" s="166" t="s">
        <v>0</v>
      </c>
      <c r="B7" s="162" t="s">
        <v>68</v>
      </c>
      <c r="C7" s="163" t="s">
        <v>61</v>
      </c>
      <c r="D7" s="164" t="s">
        <v>62</v>
      </c>
      <c r="E7" s="167" t="s">
        <v>2</v>
      </c>
      <c r="F7" s="162" t="s">
        <v>3</v>
      </c>
      <c r="G7" s="165" t="s">
        <v>4</v>
      </c>
      <c r="H7" s="162" t="s">
        <v>5</v>
      </c>
      <c r="I7" s="149"/>
    </row>
    <row r="8" spans="1:11" s="143" customFormat="1" ht="63" customHeight="1">
      <c r="A8" s="174" t="s">
        <v>6</v>
      </c>
      <c r="B8" s="175" t="s">
        <v>49</v>
      </c>
      <c r="C8" s="176">
        <v>10</v>
      </c>
      <c r="D8" s="177">
        <v>350</v>
      </c>
      <c r="E8" s="172"/>
      <c r="F8" s="159">
        <f>D8*E8</f>
        <v>0</v>
      </c>
      <c r="G8" s="160"/>
      <c r="H8" s="161">
        <f>F8+(F8*G8)</f>
        <v>0</v>
      </c>
      <c r="I8" s="144"/>
      <c r="J8" s="142"/>
      <c r="K8" s="142"/>
    </row>
    <row r="9" spans="1:11" s="143" customFormat="1" ht="63" customHeight="1">
      <c r="A9" s="174" t="s">
        <v>7</v>
      </c>
      <c r="B9" s="175" t="s">
        <v>50</v>
      </c>
      <c r="C9" s="176">
        <v>50</v>
      </c>
      <c r="D9" s="177">
        <v>550</v>
      </c>
      <c r="E9" s="172"/>
      <c r="F9" s="159">
        <f aca="true" t="shared" si="0" ref="F9:F20">D9*E9</f>
        <v>0</v>
      </c>
      <c r="G9" s="160"/>
      <c r="H9" s="161">
        <f aca="true" t="shared" si="1" ref="H9:H20">F9+(F9*G9)</f>
        <v>0</v>
      </c>
      <c r="I9" s="144"/>
      <c r="J9" s="142"/>
      <c r="K9" s="142"/>
    </row>
    <row r="10" spans="1:11" s="143" customFormat="1" ht="63" customHeight="1">
      <c r="A10" s="174" t="s">
        <v>8</v>
      </c>
      <c r="B10" s="175" t="s">
        <v>51</v>
      </c>
      <c r="C10" s="176">
        <v>50</v>
      </c>
      <c r="D10" s="177">
        <v>550</v>
      </c>
      <c r="E10" s="172"/>
      <c r="F10" s="159">
        <f t="shared" si="0"/>
        <v>0</v>
      </c>
      <c r="G10" s="160"/>
      <c r="H10" s="161">
        <f t="shared" si="1"/>
        <v>0</v>
      </c>
      <c r="I10" s="144"/>
      <c r="J10" s="142"/>
      <c r="K10" s="142"/>
    </row>
    <row r="11" spans="1:11" s="143" customFormat="1" ht="63" customHeight="1">
      <c r="A11" s="174" t="s">
        <v>9</v>
      </c>
      <c r="B11" s="175" t="s">
        <v>52</v>
      </c>
      <c r="C11" s="176">
        <v>50</v>
      </c>
      <c r="D11" s="177">
        <v>5</v>
      </c>
      <c r="E11" s="172"/>
      <c r="F11" s="159">
        <f t="shared" si="0"/>
        <v>0</v>
      </c>
      <c r="G11" s="160"/>
      <c r="H11" s="161">
        <f t="shared" si="1"/>
        <v>0</v>
      </c>
      <c r="I11" s="144"/>
      <c r="J11" s="142"/>
      <c r="K11" s="142"/>
    </row>
    <row r="12" spans="1:11" s="143" customFormat="1" ht="63" customHeight="1">
      <c r="A12" s="174" t="s">
        <v>10</v>
      </c>
      <c r="B12" s="175" t="s">
        <v>53</v>
      </c>
      <c r="C12" s="176">
        <v>50</v>
      </c>
      <c r="D12" s="177">
        <v>35</v>
      </c>
      <c r="E12" s="172"/>
      <c r="F12" s="159">
        <f t="shared" si="0"/>
        <v>0</v>
      </c>
      <c r="G12" s="160"/>
      <c r="H12" s="161">
        <f t="shared" si="1"/>
        <v>0</v>
      </c>
      <c r="I12" s="144"/>
      <c r="J12" s="142"/>
      <c r="K12" s="142"/>
    </row>
    <row r="13" spans="1:11" s="143" customFormat="1" ht="58.5" customHeight="1">
      <c r="A13" s="174" t="s">
        <v>11</v>
      </c>
      <c r="B13" s="175" t="s">
        <v>54</v>
      </c>
      <c r="C13" s="176">
        <v>50</v>
      </c>
      <c r="D13" s="177">
        <v>155</v>
      </c>
      <c r="E13" s="172"/>
      <c r="F13" s="159">
        <f t="shared" si="0"/>
        <v>0</v>
      </c>
      <c r="G13" s="160"/>
      <c r="H13" s="161">
        <f t="shared" si="1"/>
        <v>0</v>
      </c>
      <c r="I13" s="144"/>
      <c r="J13" s="142"/>
      <c r="K13" s="142"/>
    </row>
    <row r="14" spans="1:11" s="143" customFormat="1" ht="58.5" customHeight="1">
      <c r="A14" s="174" t="s">
        <v>12</v>
      </c>
      <c r="B14" s="175" t="s">
        <v>55</v>
      </c>
      <c r="C14" s="176">
        <v>25</v>
      </c>
      <c r="D14" s="177">
        <v>55</v>
      </c>
      <c r="E14" s="172"/>
      <c r="F14" s="159">
        <f t="shared" si="0"/>
        <v>0</v>
      </c>
      <c r="G14" s="160"/>
      <c r="H14" s="161">
        <f t="shared" si="1"/>
        <v>0</v>
      </c>
      <c r="I14" s="144"/>
      <c r="J14" s="142"/>
      <c r="K14" s="142"/>
    </row>
    <row r="15" spans="1:11" s="143" customFormat="1" ht="58.5" customHeight="1">
      <c r="A15" s="174" t="s">
        <v>13</v>
      </c>
      <c r="B15" s="175" t="s">
        <v>56</v>
      </c>
      <c r="C15" s="176">
        <v>50</v>
      </c>
      <c r="D15" s="177">
        <v>750</v>
      </c>
      <c r="E15" s="172"/>
      <c r="F15" s="159">
        <f t="shared" si="0"/>
        <v>0</v>
      </c>
      <c r="G15" s="160"/>
      <c r="H15" s="161">
        <f t="shared" si="1"/>
        <v>0</v>
      </c>
      <c r="I15" s="144"/>
      <c r="J15" s="142"/>
      <c r="K15" s="142"/>
    </row>
    <row r="16" spans="1:11" s="143" customFormat="1" ht="58.5" customHeight="1">
      <c r="A16" s="174" t="s">
        <v>14</v>
      </c>
      <c r="B16" s="175" t="s">
        <v>57</v>
      </c>
      <c r="C16" s="176">
        <v>50</v>
      </c>
      <c r="D16" s="177">
        <v>750</v>
      </c>
      <c r="E16" s="172"/>
      <c r="F16" s="159">
        <f t="shared" si="0"/>
        <v>0</v>
      </c>
      <c r="G16" s="160"/>
      <c r="H16" s="161">
        <f t="shared" si="1"/>
        <v>0</v>
      </c>
      <c r="I16" s="144"/>
      <c r="J16" s="142"/>
      <c r="K16" s="142"/>
    </row>
    <row r="17" spans="1:11" s="143" customFormat="1" ht="58.5" customHeight="1">
      <c r="A17" s="174" t="s">
        <v>15</v>
      </c>
      <c r="B17" s="175" t="s">
        <v>58</v>
      </c>
      <c r="C17" s="176">
        <v>50</v>
      </c>
      <c r="D17" s="177">
        <v>35</v>
      </c>
      <c r="E17" s="172"/>
      <c r="F17" s="159">
        <f t="shared" si="0"/>
        <v>0</v>
      </c>
      <c r="G17" s="160"/>
      <c r="H17" s="161">
        <f t="shared" si="1"/>
        <v>0</v>
      </c>
      <c r="I17" s="144"/>
      <c r="J17" s="142"/>
      <c r="K17" s="142"/>
    </row>
    <row r="18" spans="1:11" s="143" customFormat="1" ht="58.5" customHeight="1">
      <c r="A18" s="174" t="s">
        <v>16</v>
      </c>
      <c r="B18" s="175" t="s">
        <v>59</v>
      </c>
      <c r="C18" s="176" t="s">
        <v>63</v>
      </c>
      <c r="D18" s="177">
        <v>65</v>
      </c>
      <c r="E18" s="172"/>
      <c r="F18" s="159">
        <f t="shared" si="0"/>
        <v>0</v>
      </c>
      <c r="G18" s="160"/>
      <c r="H18" s="161">
        <f t="shared" si="1"/>
        <v>0</v>
      </c>
      <c r="I18" s="144"/>
      <c r="J18" s="142"/>
      <c r="K18" s="142"/>
    </row>
    <row r="19" spans="1:11" s="143" customFormat="1" ht="58.5" customHeight="1">
      <c r="A19" s="174" t="s">
        <v>17</v>
      </c>
      <c r="B19" s="175" t="s">
        <v>60</v>
      </c>
      <c r="C19" s="176" t="s">
        <v>63</v>
      </c>
      <c r="D19" s="177">
        <v>65</v>
      </c>
      <c r="E19" s="172"/>
      <c r="F19" s="159">
        <f t="shared" si="0"/>
        <v>0</v>
      </c>
      <c r="G19" s="160"/>
      <c r="H19" s="161">
        <f t="shared" si="1"/>
        <v>0</v>
      </c>
      <c r="I19" s="144"/>
      <c r="J19" s="142"/>
      <c r="K19" s="142"/>
    </row>
    <row r="20" spans="1:11" s="143" customFormat="1" ht="29.25" customHeight="1">
      <c r="A20" s="174" t="s">
        <v>18</v>
      </c>
      <c r="B20" s="178" t="s">
        <v>66</v>
      </c>
      <c r="C20" s="174" t="s">
        <v>65</v>
      </c>
      <c r="D20" s="174">
        <v>25</v>
      </c>
      <c r="E20" s="172"/>
      <c r="F20" s="159">
        <f t="shared" si="0"/>
        <v>0</v>
      </c>
      <c r="G20" s="160"/>
      <c r="H20" s="161">
        <f t="shared" si="1"/>
        <v>0</v>
      </c>
      <c r="I20" s="144"/>
      <c r="J20" s="142"/>
      <c r="K20" s="142"/>
    </row>
    <row r="21" spans="1:11" s="143" customFormat="1" ht="24.75" customHeight="1">
      <c r="A21" s="145"/>
      <c r="B21" s="146"/>
      <c r="C21" s="145"/>
      <c r="D21" s="145"/>
      <c r="E21" s="147"/>
      <c r="F21" s="157">
        <f>SUM(F8:F20)</f>
        <v>0</v>
      </c>
      <c r="G21" s="148"/>
      <c r="H21" s="158">
        <f>SUM(H8:H20)</f>
        <v>0</v>
      </c>
      <c r="I21" s="144"/>
      <c r="J21" s="142"/>
      <c r="K21" s="142"/>
    </row>
    <row r="22" spans="1:9" s="10" customFormat="1" ht="16.5" customHeight="1">
      <c r="A22" s="182"/>
      <c r="B22" s="182"/>
      <c r="C22" s="182"/>
      <c r="D22" s="182"/>
      <c r="E22" s="182"/>
      <c r="F22" s="182"/>
      <c r="G22" s="182"/>
      <c r="H22" s="182"/>
      <c r="I22" s="11"/>
    </row>
    <row r="23" spans="1:9" s="10" customFormat="1" ht="16.5" customHeight="1">
      <c r="A23" s="7"/>
      <c r="B23" s="7"/>
      <c r="C23" s="7"/>
      <c r="D23" s="7"/>
      <c r="E23" s="155" t="s">
        <v>47</v>
      </c>
      <c r="F23" s="156">
        <f>H21-F21</f>
        <v>0</v>
      </c>
      <c r="G23" s="7"/>
      <c r="H23" s="7"/>
      <c r="I23" s="11"/>
    </row>
    <row r="24" spans="1:9" s="135" customFormat="1" ht="78" customHeight="1">
      <c r="A24" s="180"/>
      <c r="B24" s="180"/>
      <c r="C24" s="180"/>
      <c r="D24" s="180"/>
      <c r="E24" s="180"/>
      <c r="F24" s="180"/>
      <c r="G24" s="180"/>
      <c r="H24" s="180"/>
      <c r="I24" s="154"/>
    </row>
  </sheetData>
  <sheetProtection selectLockedCells="1" selectUnlockedCells="1"/>
  <mergeCells count="4">
    <mergeCell ref="F3:H3"/>
    <mergeCell ref="A24:H24"/>
    <mergeCell ref="A6:H6"/>
    <mergeCell ref="A22:H22"/>
  </mergeCells>
  <printOptions horizontalCentered="1"/>
  <pageMargins left="0.5905511811023623" right="0.5905511811023623" top="0.6299212598425197" bottom="1.220472440944882" header="0.5118110236220472" footer="0.5118110236220472"/>
  <pageSetup horizontalDpi="300" verticalDpi="300" orientation="portrait" paperSize="9" r:id="rId1"/>
  <headerFooter alignWithMargins="0">
    <oddFooter>&amp;R&amp;7Podpis osób uprawnionych /  kwalifikowany podpis elektroniczny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="150" zoomScaleNormal="150" zoomScalePageLayoutView="0" workbookViewId="0" topLeftCell="A1">
      <selection activeCell="A6" sqref="A6"/>
    </sheetView>
  </sheetViews>
  <sheetFormatPr defaultColWidth="9.00390625" defaultRowHeight="12.75"/>
  <cols>
    <col min="1" max="1" width="3.421875" style="12" customWidth="1"/>
    <col min="2" max="2" width="42.00390625" style="12" customWidth="1"/>
    <col min="3" max="3" width="8.00390625" style="12" customWidth="1"/>
    <col min="4" max="4" width="6.57421875" style="12" customWidth="1"/>
    <col min="5" max="5" width="8.421875" style="13" customWidth="1"/>
    <col min="6" max="6" width="12.140625" style="14" customWidth="1"/>
    <col min="7" max="7" width="4.8515625" style="15" customWidth="1"/>
    <col min="8" max="8" width="11.140625" style="14" customWidth="1"/>
    <col min="9" max="9" width="19.421875" style="16" customWidth="1"/>
    <col min="10" max="11" width="11.00390625" style="12" customWidth="1"/>
    <col min="12" max="16384" width="9.00390625" style="12" customWidth="1"/>
  </cols>
  <sheetData>
    <row r="1" spans="1:11" s="22" customFormat="1" ht="24.75" customHeight="1">
      <c r="A1" s="17" t="s">
        <v>30</v>
      </c>
      <c r="B1" s="18"/>
      <c r="C1" s="19"/>
      <c r="D1" s="19"/>
      <c r="E1" s="19"/>
      <c r="F1" s="184" t="s">
        <v>31</v>
      </c>
      <c r="G1" s="184"/>
      <c r="H1" s="184"/>
      <c r="I1" s="21"/>
      <c r="K1" s="23"/>
    </row>
    <row r="2" spans="1:11" s="22" customFormat="1" ht="24.75" customHeight="1">
      <c r="A2" s="17" t="s">
        <v>32</v>
      </c>
      <c r="B2" s="24"/>
      <c r="C2" s="19"/>
      <c r="D2" s="19"/>
      <c r="E2" s="19"/>
      <c r="F2" s="20"/>
      <c r="G2" s="20"/>
      <c r="H2" s="20"/>
      <c r="I2" s="21"/>
      <c r="K2" s="23"/>
    </row>
    <row r="3" spans="1:8" s="27" customFormat="1" ht="21" customHeight="1">
      <c r="A3" s="25" t="s">
        <v>33</v>
      </c>
      <c r="B3" s="26"/>
      <c r="E3" s="28"/>
      <c r="F3" s="29"/>
      <c r="H3" s="30"/>
    </row>
    <row r="4" spans="1:8" s="31" customFormat="1" ht="21" customHeight="1">
      <c r="A4" s="185"/>
      <c r="B4" s="185"/>
      <c r="C4" s="185"/>
      <c r="D4" s="185"/>
      <c r="E4" s="185"/>
      <c r="F4" s="185"/>
      <c r="G4" s="185"/>
      <c r="H4" s="185"/>
    </row>
    <row r="5" spans="1:9" s="39" customFormat="1" ht="37.5" customHeight="1">
      <c r="A5" s="32" t="s">
        <v>0</v>
      </c>
      <c r="B5" s="33" t="s">
        <v>34</v>
      </c>
      <c r="C5" s="34" t="s">
        <v>1</v>
      </c>
      <c r="D5" s="35" t="s">
        <v>28</v>
      </c>
      <c r="E5" s="36" t="s">
        <v>2</v>
      </c>
      <c r="F5" s="33" t="s">
        <v>29</v>
      </c>
      <c r="G5" s="37" t="s">
        <v>4</v>
      </c>
      <c r="H5" s="33" t="s">
        <v>5</v>
      </c>
      <c r="I5" s="38"/>
    </row>
    <row r="6" spans="1:11" s="39" customFormat="1" ht="28.5" customHeight="1">
      <c r="A6" s="40" t="s">
        <v>6</v>
      </c>
      <c r="B6" s="41"/>
      <c r="C6" s="42"/>
      <c r="D6" s="43"/>
      <c r="E6" s="44"/>
      <c r="F6" s="45">
        <f aca="true" t="shared" si="0" ref="F6:F20">D6*E6</f>
        <v>0</v>
      </c>
      <c r="G6" s="46"/>
      <c r="H6" s="47"/>
      <c r="I6" s="38"/>
      <c r="J6" s="38"/>
      <c r="K6" s="38"/>
    </row>
    <row r="7" spans="1:11" s="39" customFormat="1" ht="28.5" customHeight="1">
      <c r="A7" s="40" t="s">
        <v>7</v>
      </c>
      <c r="B7" s="48"/>
      <c r="C7" s="49"/>
      <c r="D7" s="50"/>
      <c r="E7" s="44"/>
      <c r="F7" s="45">
        <f t="shared" si="0"/>
        <v>0</v>
      </c>
      <c r="G7" s="46"/>
      <c r="H7" s="47"/>
      <c r="I7" s="38"/>
      <c r="J7" s="38"/>
      <c r="K7" s="38"/>
    </row>
    <row r="8" spans="1:11" s="39" customFormat="1" ht="28.5" customHeight="1">
      <c r="A8" s="40" t="s">
        <v>8</v>
      </c>
      <c r="B8" s="48"/>
      <c r="C8" s="49"/>
      <c r="D8" s="50"/>
      <c r="E8" s="44"/>
      <c r="F8" s="45">
        <f t="shared" si="0"/>
        <v>0</v>
      </c>
      <c r="G8" s="46"/>
      <c r="H8" s="47"/>
      <c r="I8" s="38"/>
      <c r="J8" s="38"/>
      <c r="K8" s="38"/>
    </row>
    <row r="9" spans="1:11" s="39" customFormat="1" ht="28.5" customHeight="1">
      <c r="A9" s="40" t="s">
        <v>9</v>
      </c>
      <c r="B9" s="48"/>
      <c r="C9" s="49"/>
      <c r="D9" s="50"/>
      <c r="E9" s="44"/>
      <c r="F9" s="45">
        <f t="shared" si="0"/>
        <v>0</v>
      </c>
      <c r="G9" s="46"/>
      <c r="H9" s="47"/>
      <c r="I9" s="38"/>
      <c r="J9" s="38"/>
      <c r="K9" s="38"/>
    </row>
    <row r="10" spans="1:11" s="39" customFormat="1" ht="28.5" customHeight="1">
      <c r="A10" s="40" t="s">
        <v>10</v>
      </c>
      <c r="B10" s="48"/>
      <c r="C10" s="49"/>
      <c r="D10" s="50"/>
      <c r="E10" s="44"/>
      <c r="F10" s="45">
        <f t="shared" si="0"/>
        <v>0</v>
      </c>
      <c r="G10" s="46"/>
      <c r="H10" s="47"/>
      <c r="I10" s="38"/>
      <c r="J10" s="38"/>
      <c r="K10" s="38"/>
    </row>
    <row r="11" spans="1:11" s="39" customFormat="1" ht="28.5" customHeight="1">
      <c r="A11" s="40" t="s">
        <v>11</v>
      </c>
      <c r="B11" s="48"/>
      <c r="C11" s="49"/>
      <c r="D11" s="50"/>
      <c r="E11" s="44"/>
      <c r="F11" s="45">
        <f t="shared" si="0"/>
        <v>0</v>
      </c>
      <c r="G11" s="46"/>
      <c r="H11" s="47"/>
      <c r="I11" s="38"/>
      <c r="J11" s="38"/>
      <c r="K11" s="38"/>
    </row>
    <row r="12" spans="1:11" s="39" customFormat="1" ht="28.5" customHeight="1">
      <c r="A12" s="40" t="s">
        <v>12</v>
      </c>
      <c r="B12" s="48"/>
      <c r="C12" s="49"/>
      <c r="D12" s="50"/>
      <c r="E12" s="44"/>
      <c r="F12" s="45">
        <f t="shared" si="0"/>
        <v>0</v>
      </c>
      <c r="G12" s="46"/>
      <c r="H12" s="47"/>
      <c r="I12" s="38"/>
      <c r="J12" s="38"/>
      <c r="K12" s="38"/>
    </row>
    <row r="13" spans="1:11" s="39" customFormat="1" ht="28.5" customHeight="1">
      <c r="A13" s="40" t="s">
        <v>13</v>
      </c>
      <c r="B13" s="48"/>
      <c r="C13" s="49"/>
      <c r="D13" s="50"/>
      <c r="E13" s="44"/>
      <c r="F13" s="45">
        <f t="shared" si="0"/>
        <v>0</v>
      </c>
      <c r="G13" s="46"/>
      <c r="H13" s="47"/>
      <c r="I13" s="38"/>
      <c r="J13" s="38"/>
      <c r="K13" s="38"/>
    </row>
    <row r="14" spans="1:11" s="39" customFormat="1" ht="28.5" customHeight="1">
      <c r="A14" s="40" t="s">
        <v>14</v>
      </c>
      <c r="B14" s="48"/>
      <c r="C14" s="49"/>
      <c r="D14" s="50"/>
      <c r="E14" s="44"/>
      <c r="F14" s="45">
        <f t="shared" si="0"/>
        <v>0</v>
      </c>
      <c r="G14" s="46"/>
      <c r="H14" s="47"/>
      <c r="I14" s="38"/>
      <c r="J14" s="38"/>
      <c r="K14" s="38"/>
    </row>
    <row r="15" spans="1:11" s="39" customFormat="1" ht="28.5" customHeight="1">
      <c r="A15" s="40" t="s">
        <v>15</v>
      </c>
      <c r="B15" s="48"/>
      <c r="C15" s="49"/>
      <c r="D15" s="50"/>
      <c r="E15" s="44"/>
      <c r="F15" s="45">
        <f t="shared" si="0"/>
        <v>0</v>
      </c>
      <c r="G15" s="46"/>
      <c r="H15" s="47"/>
      <c r="I15" s="38"/>
      <c r="J15" s="38"/>
      <c r="K15" s="38"/>
    </row>
    <row r="16" spans="1:11" s="39" customFormat="1" ht="28.5" customHeight="1">
      <c r="A16" s="40" t="s">
        <v>16</v>
      </c>
      <c r="B16" s="48"/>
      <c r="C16" s="49"/>
      <c r="D16" s="50"/>
      <c r="E16" s="44"/>
      <c r="F16" s="45">
        <f t="shared" si="0"/>
        <v>0</v>
      </c>
      <c r="G16" s="46"/>
      <c r="H16" s="47"/>
      <c r="I16" s="38"/>
      <c r="J16" s="38"/>
      <c r="K16" s="38"/>
    </row>
    <row r="17" spans="1:11" s="39" customFormat="1" ht="28.5" customHeight="1">
      <c r="A17" s="40" t="s">
        <v>17</v>
      </c>
      <c r="B17" s="48"/>
      <c r="C17" s="49"/>
      <c r="D17" s="50"/>
      <c r="E17" s="44"/>
      <c r="F17" s="45">
        <f t="shared" si="0"/>
        <v>0</v>
      </c>
      <c r="G17" s="46"/>
      <c r="H17" s="47"/>
      <c r="I17" s="38"/>
      <c r="J17" s="38"/>
      <c r="K17" s="38"/>
    </row>
    <row r="18" spans="1:11" s="39" customFormat="1" ht="28.5" customHeight="1">
      <c r="A18" s="40" t="s">
        <v>18</v>
      </c>
      <c r="B18" s="48"/>
      <c r="C18" s="49"/>
      <c r="D18" s="50"/>
      <c r="E18" s="44"/>
      <c r="F18" s="45">
        <f t="shared" si="0"/>
        <v>0</v>
      </c>
      <c r="G18" s="46"/>
      <c r="H18" s="47"/>
      <c r="I18" s="38"/>
      <c r="J18" s="38"/>
      <c r="K18" s="38"/>
    </row>
    <row r="19" spans="1:11" s="39" customFormat="1" ht="28.5" customHeight="1">
      <c r="A19" s="40" t="s">
        <v>19</v>
      </c>
      <c r="B19" s="48"/>
      <c r="C19" s="49"/>
      <c r="D19" s="50"/>
      <c r="E19" s="44"/>
      <c r="F19" s="45">
        <f t="shared" si="0"/>
        <v>0</v>
      </c>
      <c r="G19" s="46"/>
      <c r="H19" s="47"/>
      <c r="I19" s="38"/>
      <c r="J19" s="38"/>
      <c r="K19" s="38"/>
    </row>
    <row r="20" spans="1:11" s="39" customFormat="1" ht="28.5" customHeight="1">
      <c r="A20" s="40" t="s">
        <v>20</v>
      </c>
      <c r="B20" s="48"/>
      <c r="C20" s="49"/>
      <c r="D20" s="50"/>
      <c r="E20" s="44"/>
      <c r="F20" s="45">
        <f t="shared" si="0"/>
        <v>0</v>
      </c>
      <c r="G20" s="46"/>
      <c r="H20" s="47"/>
      <c r="I20" s="38"/>
      <c r="J20" s="38"/>
      <c r="K20" s="38"/>
    </row>
    <row r="21" spans="1:11" s="39" customFormat="1" ht="17.25" customHeight="1">
      <c r="A21" s="51"/>
      <c r="C21" s="52"/>
      <c r="D21" s="53"/>
      <c r="E21" s="54"/>
      <c r="F21" s="55"/>
      <c r="G21" s="56"/>
      <c r="H21" s="57"/>
      <c r="I21" s="38"/>
      <c r="J21" s="38"/>
      <c r="K21" s="38"/>
    </row>
    <row r="22" spans="1:8" ht="20.25" customHeight="1">
      <c r="A22" s="58" t="s">
        <v>35</v>
      </c>
      <c r="B22" s="59"/>
      <c r="C22" s="58"/>
      <c r="D22" s="58"/>
      <c r="E22" s="60"/>
      <c r="F22" s="61"/>
      <c r="G22" s="62"/>
      <c r="H22" s="61"/>
    </row>
    <row r="23" spans="1:9" s="65" customFormat="1" ht="26.25" customHeight="1">
      <c r="A23" s="63"/>
      <c r="B23" s="186"/>
      <c r="C23" s="186"/>
      <c r="D23" s="186"/>
      <c r="E23" s="186"/>
      <c r="F23" s="186"/>
      <c r="G23" s="186"/>
      <c r="H23" s="186"/>
      <c r="I23" s="64"/>
    </row>
    <row r="24" spans="1:9" s="65" customFormat="1" ht="26.25" customHeight="1">
      <c r="A24" s="63"/>
      <c r="B24" s="186"/>
      <c r="C24" s="186"/>
      <c r="D24" s="186"/>
      <c r="E24" s="186"/>
      <c r="F24" s="186"/>
      <c r="G24" s="186"/>
      <c r="H24" s="186"/>
      <c r="I24" s="64"/>
    </row>
    <row r="25" spans="1:9" s="65" customFormat="1" ht="26.25" customHeight="1">
      <c r="A25" s="63"/>
      <c r="B25" s="186"/>
      <c r="C25" s="186"/>
      <c r="D25" s="186"/>
      <c r="E25" s="186"/>
      <c r="F25" s="186"/>
      <c r="G25" s="186"/>
      <c r="H25" s="186"/>
      <c r="I25" s="64"/>
    </row>
    <row r="26" spans="1:9" s="68" customFormat="1" ht="26.25" customHeight="1">
      <c r="A26" s="66"/>
      <c r="B26" s="186"/>
      <c r="C26" s="186"/>
      <c r="D26" s="186"/>
      <c r="E26" s="186"/>
      <c r="F26" s="186"/>
      <c r="G26" s="186"/>
      <c r="H26" s="186"/>
      <c r="I26" s="67"/>
    </row>
    <row r="27" spans="1:9" s="39" customFormat="1" ht="26.25" customHeight="1">
      <c r="A27" s="69"/>
      <c r="B27" s="191"/>
      <c r="C27" s="191"/>
      <c r="D27" s="191"/>
      <c r="E27" s="70"/>
      <c r="F27" s="51"/>
      <c r="G27" s="51"/>
      <c r="H27" s="51"/>
      <c r="I27" s="38"/>
    </row>
    <row r="28" spans="1:9" s="72" customFormat="1" ht="16.5" customHeight="1">
      <c r="A28" s="189" t="s">
        <v>36</v>
      </c>
      <c r="B28" s="189"/>
      <c r="C28" s="189"/>
      <c r="D28" s="189"/>
      <c r="E28" s="189"/>
      <c r="F28" s="189"/>
      <c r="G28" s="189"/>
      <c r="H28" s="189"/>
      <c r="I28" s="71"/>
    </row>
    <row r="29" spans="1:9" s="74" customFormat="1" ht="21" customHeight="1">
      <c r="A29" s="189"/>
      <c r="B29" s="189"/>
      <c r="C29" s="189"/>
      <c r="D29" s="189"/>
      <c r="E29" s="189"/>
      <c r="F29" s="189"/>
      <c r="G29" s="189"/>
      <c r="H29" s="189"/>
      <c r="I29" s="73"/>
    </row>
    <row r="30" spans="1:6" s="74" customFormat="1" ht="12.75" customHeight="1">
      <c r="A30" s="75" t="s">
        <v>37</v>
      </c>
      <c r="B30" s="76"/>
      <c r="C30" s="77">
        <f>F34*1.1</f>
        <v>0</v>
      </c>
      <c r="D30" s="77"/>
      <c r="E30" s="192">
        <f>C30/4.3117</f>
        <v>0</v>
      </c>
      <c r="F30" s="192"/>
    </row>
    <row r="31" spans="1:8" s="72" customFormat="1" ht="27" customHeight="1">
      <c r="A31" s="193" t="s">
        <v>38</v>
      </c>
      <c r="B31" s="193"/>
      <c r="C31" s="193"/>
      <c r="D31" s="193"/>
      <c r="E31" s="193"/>
      <c r="F31" s="193"/>
      <c r="G31" s="193"/>
      <c r="H31" s="193"/>
    </row>
    <row r="32" spans="1:13" s="39" customFormat="1" ht="20.25" customHeight="1">
      <c r="A32" s="79"/>
      <c r="B32" s="78"/>
      <c r="C32" s="80"/>
      <c r="D32" s="80"/>
      <c r="E32" s="80"/>
      <c r="F32" s="80"/>
      <c r="H32" s="81"/>
      <c r="I32" s="82"/>
      <c r="J32" s="54"/>
      <c r="K32" s="83"/>
      <c r="L32" s="83"/>
      <c r="M32" s="83"/>
    </row>
    <row r="33" spans="1:13" s="39" customFormat="1" ht="20.25" customHeight="1">
      <c r="A33" s="78"/>
      <c r="B33" s="78"/>
      <c r="C33" s="80"/>
      <c r="D33" s="80"/>
      <c r="E33" s="80"/>
      <c r="F33" s="81" t="s">
        <v>39</v>
      </c>
      <c r="H33" s="84" t="s">
        <v>40</v>
      </c>
      <c r="I33" s="82"/>
      <c r="K33" s="83"/>
      <c r="L33" s="83"/>
      <c r="M33" s="83"/>
    </row>
    <row r="34" spans="1:13" ht="60.75" customHeight="1">
      <c r="A34" s="85" t="s">
        <v>41</v>
      </c>
      <c r="E34" s="12"/>
      <c r="F34" s="86">
        <f>SUM(F6:F20)</f>
        <v>0</v>
      </c>
      <c r="G34" s="22"/>
      <c r="H34" s="87">
        <f>SUM(H6:H20)</f>
        <v>0</v>
      </c>
      <c r="I34" s="62"/>
      <c r="M34" s="16"/>
    </row>
    <row r="35" spans="1:12" s="89" customFormat="1" ht="12" customHeight="1">
      <c r="A35" s="88" t="s">
        <v>22</v>
      </c>
      <c r="C35" s="90"/>
      <c r="D35" s="90"/>
      <c r="E35" s="91"/>
      <c r="F35" s="91"/>
      <c r="H35" s="92"/>
      <c r="I35" s="93"/>
      <c r="K35" s="94"/>
      <c r="L35" s="95"/>
    </row>
    <row r="36" spans="2:11" s="96" customFormat="1" ht="12" customHeight="1">
      <c r="B36" s="97"/>
      <c r="C36" s="97"/>
      <c r="D36" s="97"/>
      <c r="E36" s="97"/>
      <c r="F36" s="97"/>
      <c r="G36" s="194" t="s">
        <v>21</v>
      </c>
      <c r="H36" s="194"/>
      <c r="I36" s="98"/>
      <c r="K36" s="52"/>
    </row>
    <row r="37" spans="2:8" s="39" customFormat="1" ht="77.25" customHeight="1">
      <c r="B37" s="99"/>
      <c r="C37" s="99"/>
      <c r="D37" s="99"/>
      <c r="E37" s="99"/>
      <c r="F37" s="99"/>
      <c r="H37" s="100" t="s">
        <v>42</v>
      </c>
    </row>
    <row r="38" spans="8:18" s="39" customFormat="1" ht="12" customHeight="1">
      <c r="H38" s="101" t="s">
        <v>23</v>
      </c>
      <c r="K38" s="93"/>
      <c r="L38" s="102"/>
      <c r="M38" s="103"/>
      <c r="N38" s="183"/>
      <c r="O38" s="183"/>
      <c r="P38" s="104"/>
      <c r="Q38" s="105"/>
      <c r="R38" s="105"/>
    </row>
    <row r="39" spans="1:18" ht="10.5" customHeight="1">
      <c r="A39" s="106"/>
      <c r="B39" s="106"/>
      <c r="C39" s="39"/>
      <c r="D39" s="39"/>
      <c r="E39" s="39"/>
      <c r="F39" s="107"/>
      <c r="G39" s="108"/>
      <c r="H39" s="54"/>
      <c r="I39" s="13"/>
      <c r="J39" s="13"/>
      <c r="K39" s="92"/>
      <c r="L39" s="39"/>
      <c r="M39" s="109"/>
      <c r="N39" s="38"/>
      <c r="O39" s="39"/>
      <c r="P39" s="39"/>
      <c r="Q39" s="110"/>
      <c r="R39" s="110"/>
    </row>
    <row r="40" spans="1:18" ht="13.5" customHeight="1">
      <c r="A40" s="187" t="s">
        <v>24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11"/>
      <c r="Q40" s="110"/>
      <c r="R40" s="110"/>
    </row>
    <row r="41" spans="1:18" ht="13.5" customHeight="1">
      <c r="A41" s="112"/>
      <c r="B41" s="188" t="s">
        <v>25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13"/>
      <c r="Q41" s="110"/>
      <c r="R41" s="110"/>
    </row>
    <row r="42" spans="1:18" s="116" customFormat="1" ht="12.75" customHeight="1">
      <c r="A42" s="189" t="s">
        <v>26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14"/>
      <c r="L42" s="114"/>
      <c r="M42" s="114"/>
      <c r="N42" s="115"/>
      <c r="O42" s="52"/>
      <c r="P42" s="52"/>
      <c r="Q42" s="110"/>
      <c r="R42" s="110"/>
    </row>
    <row r="43" spans="1:18" s="117" customFormat="1" ht="12.75" customHeight="1">
      <c r="A43" s="190" t="s">
        <v>27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O43" s="118"/>
      <c r="P43" s="118"/>
      <c r="Q43" s="119"/>
      <c r="R43" s="119"/>
    </row>
    <row r="44" spans="1:18" s="121" customFormat="1" ht="12" customHeight="1">
      <c r="A44" s="190" t="s">
        <v>43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20"/>
      <c r="L44" s="120"/>
      <c r="M44" s="120"/>
      <c r="O44" s="122"/>
      <c r="P44" s="122"/>
      <c r="Q44" s="123"/>
      <c r="R44" s="123"/>
    </row>
    <row r="45" ht="19.5" customHeight="1">
      <c r="A45" s="124" t="s">
        <v>44</v>
      </c>
    </row>
    <row r="46" spans="1:9" s="39" customFormat="1" ht="15" customHeight="1">
      <c r="A46" s="125"/>
      <c r="E46" s="81"/>
      <c r="F46" s="103"/>
      <c r="G46" s="102"/>
      <c r="H46" s="103"/>
      <c r="I46" s="38"/>
    </row>
    <row r="47" spans="1:9" s="127" customFormat="1" ht="15" customHeight="1">
      <c r="A47" s="126"/>
      <c r="E47" s="128"/>
      <c r="F47" s="129"/>
      <c r="G47" s="130"/>
      <c r="H47" s="129"/>
      <c r="I47" s="131"/>
    </row>
    <row r="48" spans="1:9" s="39" customFormat="1" ht="15" customHeight="1">
      <c r="A48" s="96"/>
      <c r="E48" s="81"/>
      <c r="F48" s="103"/>
      <c r="G48" s="102"/>
      <c r="H48" s="103"/>
      <c r="I48" s="38"/>
    </row>
  </sheetData>
  <sheetProtection selectLockedCells="1" selectUnlockedCells="1"/>
  <mergeCells count="17">
    <mergeCell ref="A40:O40"/>
    <mergeCell ref="B41:O41"/>
    <mergeCell ref="A42:J42"/>
    <mergeCell ref="A43:M43"/>
    <mergeCell ref="A44:J44"/>
    <mergeCell ref="B27:D27"/>
    <mergeCell ref="A28:H29"/>
    <mergeCell ref="E30:F30"/>
    <mergeCell ref="A31:H31"/>
    <mergeCell ref="G36:H36"/>
    <mergeCell ref="N38:O38"/>
    <mergeCell ref="F1:H1"/>
    <mergeCell ref="A4:H4"/>
    <mergeCell ref="B23:H23"/>
    <mergeCell ref="B24:H24"/>
    <mergeCell ref="B25:H25"/>
    <mergeCell ref="B26:H26"/>
  </mergeCells>
  <printOptions/>
  <pageMargins left="0.7083333333333334" right="0.5118055555555555" top="0.5513888888888889" bottom="0.5513888888888889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jkochan</cp:lastModifiedBy>
  <cp:lastPrinted>2020-12-30T11:21:25Z</cp:lastPrinted>
  <dcterms:modified xsi:type="dcterms:W3CDTF">2020-12-30T11:21:27Z</dcterms:modified>
  <cp:category/>
  <cp:version/>
  <cp:contentType/>
  <cp:contentStatus/>
</cp:coreProperties>
</file>