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50" activeTab="0"/>
  </bookViews>
  <sheets>
    <sheet name="FORMULARZ CZĘŚĆ A" sheetId="1" r:id="rId1"/>
    <sheet name="PAKIET 1" sheetId="2" r:id="rId2"/>
    <sheet name="PAKIET 2" sheetId="3" r:id="rId3"/>
    <sheet name="PAKIET 3" sheetId="4" r:id="rId4"/>
    <sheet name="PAKIET 4" sheetId="5" r:id="rId5"/>
    <sheet name="razem" sheetId="6" state="hidden" r:id="rId6"/>
  </sheets>
  <externalReferences>
    <externalReference r:id="rId9"/>
  </externalReferences>
  <definedNames>
    <definedName name="CENA" localSheetId="1">#REF!</definedName>
    <definedName name="CENA" localSheetId="2">#REF!</definedName>
    <definedName name="CENA" localSheetId="3">#REF!</definedName>
    <definedName name="CENA" localSheetId="4">#REF!</definedName>
    <definedName name="CENA">#REF!</definedName>
    <definedName name="_xlnm.Print_Area" localSheetId="0">'FORMULARZ CZĘŚĆ A'!$A$1:$L$89</definedName>
    <definedName name="_xlnm.Print_Area" localSheetId="1">'PAKIET 1'!$A$1:$I$66</definedName>
    <definedName name="_xlnm.Print_Area" localSheetId="2">'PAKIET 2'!$A$1:$I$43</definedName>
    <definedName name="_xlnm.Print_Area" localSheetId="3">'PAKIET 3'!$A$1:$I$29</definedName>
    <definedName name="_xlnm.Print_Area" localSheetId="4">'PAKIET 4'!$A$1:$J$46</definedName>
  </definedNames>
  <calcPr fullCalcOnLoad="1"/>
</workbook>
</file>

<file path=xl/sharedStrings.xml><?xml version="1.0" encoding="utf-8"?>
<sst xmlns="http://schemas.openxmlformats.org/spreadsheetml/2006/main" count="357" uniqueCount="222">
  <si>
    <t>1.</t>
  </si>
  <si>
    <t>3.</t>
  </si>
  <si>
    <t>4.</t>
  </si>
  <si>
    <t>5.</t>
  </si>
  <si>
    <t>6.</t>
  </si>
  <si>
    <t>7.</t>
  </si>
  <si>
    <t>8.</t>
  </si>
  <si>
    <t>9.</t>
  </si>
  <si>
    <t>10.</t>
  </si>
  <si>
    <t>11.</t>
  </si>
  <si>
    <t>12.</t>
  </si>
  <si>
    <t>13.</t>
  </si>
  <si>
    <t>14.</t>
  </si>
  <si>
    <t>∑</t>
  </si>
  <si>
    <t>15.</t>
  </si>
  <si>
    <t>16.</t>
  </si>
  <si>
    <t>17.</t>
  </si>
  <si>
    <t>18.</t>
  </si>
  <si>
    <t>kg</t>
  </si>
  <si>
    <t>2.</t>
  </si>
  <si>
    <t>19.</t>
  </si>
  <si>
    <t>20.</t>
  </si>
  <si>
    <t>21.</t>
  </si>
  <si>
    <t>22.</t>
  </si>
  <si>
    <t>23.</t>
  </si>
  <si>
    <t>24.</t>
  </si>
  <si>
    <t>25.</t>
  </si>
  <si>
    <t>26.</t>
  </si>
  <si>
    <t>27.</t>
  </si>
  <si>
    <t>28.</t>
  </si>
  <si>
    <t>29.</t>
  </si>
  <si>
    <t>30.</t>
  </si>
  <si>
    <t>data</t>
  </si>
  <si>
    <t>FORMULARZ  OFERTOWO - CENOWY. CZĘŚĆ B-2</t>
  </si>
  <si>
    <t>CENA</t>
  </si>
  <si>
    <t>FORMULARZ  OFERTOWO - CENOWY. CZĘŚĆ B-1</t>
  </si>
  <si>
    <t>FORMULARZ  OFERTOWO - CENOWY. CZĘŚĆ B-3</t>
  </si>
  <si>
    <t>FORMULARZ OFERTOWO-CENOWY</t>
  </si>
  <si>
    <t>CZEŚĆ A</t>
  </si>
  <si>
    <t xml:space="preserve">  W przypadku wykonawców wspólnie ubiegający się o udzielenie zamówienia  należy wpisać nazwę każdego z tych Wykonawców oraz wskazać Pełnomocnika 
  W przypadku wykonawców wspólnie ubiegający się o udzielenie zamówienia –należy wpisać siedzibę każdego z tych Wykonawców oraz wskazać adres Pełnomocnika do korespondencji
</t>
  </si>
  <si>
    <t>WYKONAWCA / Nazwa , adres , siedziba /</t>
  </si>
  <si>
    <t>NIP</t>
  </si>
  <si>
    <t>REGON</t>
  </si>
  <si>
    <t>Telefon kontaktowy</t>
  </si>
  <si>
    <t>Informacje  dodatkowe</t>
  </si>
  <si>
    <t>Osoby upoważnione ze strony wykonawcy do podpisania umowy – ze wskazaniem stanowiska , funkcji</t>
  </si>
  <si>
    <t>Realizacja przedmiotu zamówienia:</t>
  </si>
  <si>
    <t>składanie zamówień</t>
  </si>
  <si>
    <t xml:space="preserve"> pocztą elektroniczną na adres </t>
  </si>
  <si>
    <t>telefoniczne po numerem</t>
  </si>
  <si>
    <t>przyjmowanie reklamacji</t>
  </si>
  <si>
    <t>PAKIET NR 1</t>
  </si>
  <si>
    <t>PAKIET NR 2</t>
  </si>
  <si>
    <t>PAKIET NR 3</t>
  </si>
  <si>
    <t>słownie</t>
  </si>
  <si>
    <r>
      <t>E-mail    /</t>
    </r>
    <r>
      <rPr>
        <b/>
        <sz val="6"/>
        <color indexed="8"/>
        <rFont val="Arial"/>
        <family val="2"/>
      </rPr>
      <t>na którym będzie prowadzona korespondencja związana z postępowaniem/</t>
    </r>
  </si>
  <si>
    <t xml:space="preserve">b) </t>
  </si>
  <si>
    <t xml:space="preserve">Oświadczam(y), że Wykonawca </t>
  </si>
  <si>
    <t>POWSTAJE</t>
  </si>
  <si>
    <t>NIE POWSTAJE</t>
  </si>
  <si>
    <t>ZOSTAŁ</t>
  </si>
  <si>
    <t>NIE ZOSTAŁ</t>
  </si>
  <si>
    <r>
      <t>załączony do oferty.</t>
    </r>
    <r>
      <rPr>
        <b/>
        <sz val="8"/>
        <rFont val="Tahoma"/>
        <family val="2"/>
      </rPr>
      <t xml:space="preserve">                                </t>
    </r>
  </si>
  <si>
    <t xml:space="preserve">a) </t>
  </si>
  <si>
    <t>Oświadczam(y), że:</t>
  </si>
  <si>
    <t xml:space="preserve">* zaznaczyć właściwe pole znakiem X </t>
  </si>
  <si>
    <t>c)</t>
  </si>
  <si>
    <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przez jego wykreślenie).</t>
  </si>
  <si>
    <t>A.2.</t>
  </si>
  <si>
    <t>A.1.1</t>
  </si>
  <si>
    <t xml:space="preserve"> OŚWIADCZENIA</t>
  </si>
  <si>
    <t xml:space="preserve"> INFORMACJA DOTYCZĄCA ODWRÓCONEGO VAT</t>
  </si>
  <si>
    <t xml:space="preserve">PODWYKONAWCY </t>
  </si>
  <si>
    <t>ZASTRZEŻENIE WYKONAWCY – TAJEMNICA PRZEDSIĘBIORSTWA (JEŻELI DOTYCZY)</t>
  </si>
  <si>
    <t>A.3.</t>
  </si>
  <si>
    <t>A.4.</t>
  </si>
  <si>
    <t>Formularz ofertowo cenowy częśc B</t>
  </si>
  <si>
    <t xml:space="preserve">INTEGRALNĄ CZĘŚĆ OFERTY STANOWIĄ DOKUMENTY </t>
  </si>
  <si>
    <t xml:space="preserve">zaznaczyć właściwe pole znakiem X </t>
  </si>
  <si>
    <t xml:space="preserve">Odpis lub informacja z KRS lub z CEiDG </t>
  </si>
  <si>
    <t>Uwagi …</t>
  </si>
  <si>
    <t>DO EDYCJI TYLKO ŻÓŁTE POLA</t>
  </si>
  <si>
    <t>Wykonawca (nazwa)</t>
  </si>
  <si>
    <r>
      <rPr>
        <b/>
        <sz val="8"/>
        <rFont val="Arial"/>
        <family val="2"/>
      </rPr>
      <t>u Zamawiającego obowiązek podatkowy zgodnie z przepisami o podatku od towarów i usług</t>
    </r>
    <r>
      <rPr>
        <sz val="8"/>
        <rFont val="Arial"/>
        <family val="2"/>
      </rPr>
      <t xml:space="preserve">
</t>
    </r>
    <r>
      <rPr>
        <i/>
        <sz val="7"/>
        <rFont val="Arial"/>
        <family val="2"/>
      </rPr>
      <t>(W przypadku, gdy u Zamawiającego powstaje obowiązek podatkowy zgodnie z przepisami o podatku VAT tzw. „odwrotne obciążenie” - należy wskazać nazwę (rodzaj) towaru lub usługi, których dostawa lub świadczenie będą prowadziły do powstania obowiązku podatkowego u Zamawiającego, wartość towaru lub usługi objętego obowiązkiem podatkowym zamawiającego bez kwoty podatku oraz wskazać stawki podatku od towarów i usług, które zgodnie z wiedzą wykonawcy będą miały zastosowanie). Wykaz, o którym mowa powyżej:</t>
    </r>
  </si>
  <si>
    <t>Wartość lub procentowa część zamówienia, jaka zostanie powierzona podwykonawcy lub podwykonawcom</t>
  </si>
  <si>
    <t xml:space="preserve">
Wskazujemy poniżej, które elementy zamówienia zostaną powierzone podwykonawcom, oraz nazwy firm podwykonawców: należy wskazać części zamówienia oraz wartość lub procentową część zamówienia, jaka zostanie powierzona podwykonawcy lub podwykonawcom
</t>
  </si>
  <si>
    <t>z udziałem</t>
  </si>
  <si>
    <t xml:space="preserve">bez udziału </t>
  </si>
  <si>
    <t>podwykonawców</t>
  </si>
  <si>
    <t>Części zamówienia, które zostaną powierzone podwykonawcy lub podwykonawcom</t>
  </si>
  <si>
    <t>Nazwa (firma) podwykonawcy lub podwykonawców, o ile są oni znani w dniu składania ofert</t>
  </si>
  <si>
    <t>W przypadku wyboru niniejszej oferty wykonawca zrealizuje zamówienie * :</t>
  </si>
  <si>
    <t xml:space="preserve">w postępowaniu o udzielenie zamówienia publicznego prowadzonym w trybie zapytania ofertowego
</t>
  </si>
  <si>
    <t>PAKIET NR 4</t>
  </si>
  <si>
    <t>Lp.</t>
  </si>
  <si>
    <t>Opis asortymentów zamówienia</t>
  </si>
  <si>
    <t>Nazwa handlowa</t>
  </si>
  <si>
    <t>wartość netto [zł]</t>
  </si>
  <si>
    <t>wartość brutto [zł]</t>
  </si>
  <si>
    <t>FORMULARZ  OFERTOWO - CENOWY. CZĘŚĆ B-4</t>
  </si>
  <si>
    <t>A.1.2</t>
  </si>
  <si>
    <t>Oświadczam(y), że na przedmiot zamówienia, na który składam(y) niniejszą ofertę*:</t>
  </si>
  <si>
    <t>(Wykaz należy załączyć do oferty – jeżeli dotyczy - na odrębnym dokumencie - wskazując dodatkowo, której pozycji asortymentowej dotyczy)</t>
  </si>
  <si>
    <t>A.5.</t>
  </si>
  <si>
    <t xml:space="preserve">• wykonawca zapoznał się z dokumentacją postępowania, nie wnosi do jej treści zastrzeżeń oraz zdobył konieczne informacje do przygotowania niniejszej oferty,
• wykonawca akceptuje zawarte w załączniku nr 2 warunki dotyczące postanowień umowy i zobowiązuje się  w przypadku wyboru niniejszej oferty do zawarcia umowy zgodnie z załączonym wzorem, w miejscu i terminie wyznaczonym przez zamawiającego,
• wykonawca związany jest niniejszą ofertą przez czas wskazany w zapytaniu ofertowym
• wszystkie dokumenty stanowiące załączniki do niniejszej oferty są zgodne z prawdą,
</t>
  </si>
  <si>
    <t>Poniżej wymienione dokumenty składające się na ofertę nie mogą być ogólnie udostępniane: należy wskazać uzasadnienie – jeżeli dotyczy (nie ujawnia się informacji stanowiących tajemnicę przedsiębiorstwa w rozumieniu przepisów ustawy z dnia 16 kwietnia 1993 r. o zwalczaniu nieuczciwej konkurencji, jeżeli wykonawca, wraz z przekazaniem takich informacji, zastrzegł, że nie mogą być one udostępniane oraz wykazał, że zastrzeżone informacje stanowią tajemnicę przedsiębiorstwa. Wykonawca nie może zastrzec informacji dotyczących nazwy i siedziby podmiotu, cen zawartych w ofercie)</t>
  </si>
  <si>
    <t>wykonawca wypełnił obowiązki informacyjne przewidziane w art. 13 lub art. 14 RODO  wobec osób fizycznych, od których dane osobowe bezpośrednio lub pośrednio pozyskał w celu ubiegania się  o udzielenie zamówienia publicznego w niniejszym postępowaniu   *
wyrażam zgodę na przetwarzanie danych osobowych w zakresie niezbędnym do przeprowadzenia postępowania, zgodnie z informacjami przedstawionymi w pkt. 21 zapytania ofertowego</t>
  </si>
  <si>
    <t>Załącznik nr 1</t>
  </si>
  <si>
    <t>NINIEJSZYM OFERUJE(MY) WYKONANIE PRZEDMIOTU ZAMÓWIENIA NA WARUNKACH :</t>
  </si>
  <si>
    <t xml:space="preserve"> Ponadto oświadczam(y), że </t>
  </si>
  <si>
    <t>Dostawa środków, materiałów czystościowych i akcesoriów do sprzątania oraz środków do dezynfekcji.</t>
  </si>
  <si>
    <t>LE / ZO / 1 / 2021</t>
  </si>
  <si>
    <t>PAKIET 1. ŚRODKI I MATERIAŁY CZYSTOŚCIOWE ORAZ AKCESORIA DO SPRZĄTANIA</t>
  </si>
  <si>
    <t>J.m.</t>
  </si>
  <si>
    <t>Ilość</t>
  </si>
  <si>
    <t>cena jednostk. netto [zł]</t>
  </si>
  <si>
    <t>Vat  w %</t>
  </si>
  <si>
    <t>szt.</t>
  </si>
  <si>
    <t>Pojemnik na pojedyncze ręczniki jednorazowe w listkach składanych ZZ. Wykonany z tworzywa ABS w kolorze białym. Posiadający z przodu okienko umożliwiające kontrole ilości ręczników. Okienko w kształcie łezki w kolorze szarym. Pojemność do 250szt. ręczników o wymiarach 23x25cm po rozłożeniu. Wymiary pojemnika: Wys. 26.5cm Szer. 28cm Gł. 14.5cm
Pojemnik zamykany na kluczyk</t>
  </si>
  <si>
    <t>Dozownik mydła w płynie ze zbiornikiem do pojemności 800ml na mydło napełniane z kanistra. Dozownik wykonany z tworzywa ABS w kolorze białym, posiadający z przodu okienko do kontroli poziomu mydła. Okienko w kształcie łezki. Wymiary dozownika do: Wys. 25cm, Szer. 11,5cm, Gł. 11,5cm . Dozownik zamykany na kluczyk</t>
  </si>
  <si>
    <t>Wózek typu ROLL-MOP z tworzywa sztucznego w kolorach czerwono/niebieskim. Wózek wyposażony w konstrukcję z tworzywa sztucznego, aluminiową prowadnicę, prasę do wyciskania mopów, oraz dwa wiadra o pojemności 25 litrów każde. Wymiary wózka po złożeniu: 1030x480x900mm</t>
  </si>
  <si>
    <t>Papier toaletowy JUMBO, szary, makulaturowy, jednowarstwowy. Średnica rolki 19cm. Długość wstęgi 180 metrów. Szerokość wstęgi 9cm. Ramatura papieru 36-38g/m2. Średnica gilzy 6cm.Opakowanie zbiorcze 12 sztuk.</t>
  </si>
  <si>
    <t>Rękawice gospodarcze, ochronne, gumowe z wewnętrzną powierzchnią pokrytą flokiem, odporne na rozciąganie o wysokiej odporności na detergenty z przedłużonym mankietem.Rozmiar S,M,L.</t>
  </si>
  <si>
    <t>Mop supełkowy, płaski do mocowania bezdotykowo za pomocą kieszeni do stelaża.Biały, wykonany z bawełny z dodatkiem poliestru. Odporny na działanie ługów i kwasów. Wielokrotnego użytku - do 500 prań, o długości 50cm, szer. 13cm.</t>
  </si>
  <si>
    <t>Mop supełkowy, płaski do mocowania bezdotykowo za pomocą kieszeni do stelaża.Biały, wykonany z bawełny z dodatkiem poliestru. Odporny na działanie ługów i kwasów. Wielokrotnego użytku - do 500 prań, o długości 40cm, szer. 11cm.</t>
  </si>
  <si>
    <t>Mop  płaski z mikrofazy mocowany do stelaża za pomocą zakładek; o b. dobrych właściwościach czyszczących i dużej trwałości, przeznaczony do powierzchni z paneli, gresu, kamienia, wykładziny termozgrzewalnej.  Odporny na działanie ługów i kwasów. Wielokrotnego użytku - do 500 prań, o długości 40cm, szer. 11cm.</t>
  </si>
  <si>
    <t>Stelaż do mopa wykonany z tworzywa sztucznego o dł.40cm i szer.11cm. Umożliwiający zamocowanie mopów z pozycji nr 28, 29, wyposażony w przegub umożliwiający swobodne manewrowanie.</t>
  </si>
  <si>
    <t>Trzonek aluminiowy do stelaża z pozycji nr 30. Trzonek o długości 118cm, wyposazony u góry w uchwyt z tworzywa sztucznego, umożliwiający ergonomiczną pracę. Uchwyt dodatkowo posiada otwór umożliwiający powieszenie trzonka na wieszaku ściennym.</t>
  </si>
  <si>
    <t>Butelka przeźroczysta ze spryskiwaczem o pojemności 0,5L wykonana z tworzywa sztucznego. Spryskiwacz posiadający specjalne pokrętło umożliwiajac zabezpieczenie przed przypadkowym rozpyleniem.</t>
  </si>
  <si>
    <t>Kubeł na odpady /plastikowy/ z pedałem o pojemności 20 litrów. Kosz w kolorze białym, otwierany przyciskiem pedałowym, wykonany z tworzywa sztucznego z dodatkiem kopolimerów. Wyposażony w dodatkowe, wewnętrzne wiaderko.</t>
  </si>
  <si>
    <t xml:space="preserve">Komplet uniwersalny uchwyt z myjką i ściągaczką do szyb.Komplet składa się z: -baranka (myjki) do mycia szyb, wykonanego z mikrofazy, zapinanego na rzep w rozmiarze 35cm; -uchwytu myjki, wykonanego z aluminium i tworzywa sztucznego o długości 35cm,- ściągaczka do szyb, wykonana ze stali nierdzewnej i tworzywa sztucznego,  pióro ściągaczki o dł. 35cm, a gumy do ściągaczek o dwóch różnych twardościach; </t>
  </si>
  <si>
    <t>kompl.</t>
  </si>
  <si>
    <t>Końcówka łamana -łącznik pomiędzy kijem teleskopowym a uchwytem z myjką i ściągaczką. Końcówka wykonana z aluminium i tworzywa sztucznego, umożliwiająca położenie myjki względem kija pod różnym kątem.</t>
  </si>
  <si>
    <t>Kij teleskopowy o długości 2,5 m, wykonany z aluminium, składający się z dwóch sekcji, każda o dł. 125cm.</t>
  </si>
  <si>
    <t>Wiadro do płukania myjki, wykonane z tworzywa ABS, w kolorze niebieskim lub zielonym, o pojemności do 15  litrów, szerokości min. 45 cm, prostokątne, wyskalowane wewnątrz w litrach z metalowym uchwytem do przenoszenia oraz ze specjalnymi zaczepami umożliwiającymi zamontowanie myjki wewnątrz wiadra.</t>
  </si>
  <si>
    <t xml:space="preserve">„*” poz. nr …………..    dokonano przeliczenia ilości </t>
  </si>
  <si>
    <t>WARTOŚĆ VAT</t>
  </si>
  <si>
    <t>WYMAGANIA</t>
  </si>
  <si>
    <t xml:space="preserve">Wykonawca zobowiązuje się: 1) do użyczenia na czas trwania umowy 17 systemów automatycznie mieszających preparaty chemiczne z wodą i podających gotowy roztwór roboczy. Wymagane urządzenia, do których można zastosować jednocześnie 4 rodzaje środków.  2) karty produktów, 3) karty charakterystyki preparatów niebezpiecznych (dotyczy produktów chemicznych)              </t>
  </si>
  <si>
    <t>POZOSTAŁE WYMAGANIA ZGODNIE Z ZAPYTANIEM OFERTOWYM</t>
  </si>
  <si>
    <t>PAKIET 2. ŚRODKI  CZYSTOŚCIOWE  / KUCHNIA /</t>
  </si>
  <si>
    <t>Uniwersalny środek myjący do mycia zastawy stołowej w zmywarkach gastronomicznych usuwający wszelkie zabrudzenia łącznie z osadami białka, skrobi oraz po kawie i herbacie , nadający się do mycia szkła, porcelany, stali nierdzewnej czy tworzyw sztucznych, skuteczny w wodzie miękkiej i twardej,  działający utleniająco oraz wiążący twardość wody, dozowanie 2-3 ml/l wody, posiadający w skłądzie wodorotlenek potasu 1-10% oraz chloran sodu 1-2,5%, wartość ph ok. 14, gęstość 1,37 g/cm³. OPAKOWANIE JEDNOSTKOWE (1 SZT.) KANISTER 12 KG</t>
  </si>
  <si>
    <t>Środek przeznaczony do płukania zastawy stołowej w zmywarkach gastronomicznych, szczególnie nadajacy się do szkła, skuteczny w wodzie miękkiej, nadaje połysk i nie zostawia zacieków, o neutralnym zapachu i smaku, powoduje zachowanie piany piwnej w kuflach, środek nie jest klasyfikowany jako niebezpieczny według dyrektywy 1272/2008/WE, posiadający w składzie alkohole 5-15%, kwas kumenosulfonowy 1-5% oraz kwas cytrynowy 1-5%, wartość ph roztworu 0,02% wynosi 4,6, gęstość 1,01 g/cm³. OPAKOWANIE JEDNOSTKOWE (1 SZT.) KANISTER 10L</t>
  </si>
  <si>
    <t>Uniwersalny bezzapachowy środek myjący do mycia sprzętu kuchennego w zmywarkach gastronomicznych usuwający wszelkie zabrudzenia łącznie z osadami białka, skrobi oraz tłuszczy , nadający się do mycia szkła, porcelany, stali nierdzewnej czy tworzyw sztucznych, skuteczny w każdej twardości wody, w zależności od twardości oraz zabrudzeń dozowanie 1-3 ml/l wody, o dobrych właściwościach wiązania wody, posiadający w składzie wodorotlenek sodu 10-25% oraz chloran sodu 1-5%, wartość ph ok. 14, gęstość 1,28 g/cm³. OPAKOWANIE JEDNOSTKOWE ( 1 SZT.) KANISTER 12 KG</t>
  </si>
  <si>
    <t>Intensywny środek czyszczący i odtłuszczający do powierzchni i wyposażenia w obszarze zakładów zbiorowego żywienia, łagodny dla materiałów, skuteczny w stężeniu od 0,5%, posiadający w składzie alikolobenzenosulfonian 1-10%, kumenosulfonian sodu 1-10% oraz metakrzemian disodu 1-5%, wartość ph wynosi ok. 13,6, gęstość 1,09 g/cm³. OPAKOWANIE JEDNOSTKOWE (1 SZT.) KANISTER 10L</t>
  </si>
  <si>
    <t>Środek myjąco-dezynfekcyjny do powierzchni i urządzeń do zastosowania w obszarze przetwórstwa żywności skutecznie usuwający zanieczyszczenia z powierzchni czy wyposażenia przy jednoczesnej dezynfekcji, o działaniu: bakteriobójczym, drożdżakobójczym oraz na wirusy osłonkowe ( w tym HIV, HBV, HVC ), stężenie od 0,5%, nie zawierający substancji zapachowych ani barwników, posiadający w składzie chlorek didecylodimetyloamonium 1-10%, izotridekanol 1-10% oraz propan-2-ol 1-10%, wartość ph wynosi ok. 9,4, gęstość 0,99 g/cm³. OPAKOWANIE JEDNOSTKOWE (1 SZT.) KANISTER 10L</t>
  </si>
  <si>
    <t>Środek do odkamieniania zmywarek gastronomicznych oraz kotłów grzewczych odpowiedni dla materiałów typu szkło, stal nierdzewna, porcelana czy tworzywo sztuczne, skutecznie działający w stężeniu 1-5%, posiadający w składzie kwas fosforowy 50%, wartość ph wynosi poniżej 1, gęstość 1,37 g/cm³. OPAKOWANIE JEDNOSTKOWE (1 SZT.) O POJEMN. 5 L</t>
  </si>
  <si>
    <t>Środek do ręcznego mycia naczyń skutecznie usuwający pozostałości żywnościowe wszelkiego rodzaju, odpowiedni do wszystkich materiałów typu szkło, porcelana, stal nierdzewna czy aluminium, o zapachu cytrynowym, działający w stężeniu od 0,04%, posiadający w składzie alikolobenzenosulfonian 10-25% oraz kokoamidopropylobetainę 1-10%, wartość ph wynosi 6,6, gęstość 1,04 g/cm³. OPAKOWANIE JEDNOSTKOWE (1 SZT.) O POJEMN. 10 L</t>
  </si>
  <si>
    <t>Dotyczy poz 1 i 2; wykonawca w cenie oferty w ciągu 14-stu dni od podpisania umowy dostarczy i zamontuje urządzenia dozujące płyny w zmywarkach podblatowych - w ilości 14 kompletów w 14 zmywarkach (14 kompletów to jest 28 dozowników, w tym 14 szt. do płynów myjących i 14 szt. do płynów nabłyszczających). Przez okres trwania umowy, przynajmniej 1 raz na kwartał, przeprowadzenie serwisu  systemów dozowania, potwierdzony kartą serwisową.</t>
  </si>
  <si>
    <t>Dotyczy poz. 4 i 5; wykonawca w cenie oferty, w ciągu 14-stu dni od podpisania umowy dostarczy i zamontuje 1 trzyfunkcyjny mieszalnik z wężem 20 m.b., zaworem odcinającym wodę oraz koszami do pojemników z chemią. Przez okres trwania umowy, przynajmniej 1 raz na kwartał, przeprowadzenie serwisu systemów dozowania, potwierdzony kartą serwisową.</t>
  </si>
  <si>
    <t>Dotyczy poz 7; wykonawca w cenie oferty, w ciągu 14-stu dni od podpisania umowy dostarczy i zamontuje urządzenie dozujące do mycia ręcznego w ilości 2 szt.</t>
  </si>
  <si>
    <t>Wykonawca przeprowadzi szkolenia personelu dotyczące stosowania chemii profesjonalnej, każdorazowo na życzenie zamawiającego.</t>
  </si>
  <si>
    <t>Na potwierdzenie, że oferowane dostawy spełniają wymagania Zamawiajacego, wykonawca złoży: karty charakterystyki substancji niebezpiecznych (lub stosowne oświadczenia)</t>
  </si>
  <si>
    <t>PAKIET 3. ŚRODKI I MATERIAŁY CZYSTOŚCIOWE, INNE AKCESORIA / DOZOWNIKI - UŻYCZENIE/</t>
  </si>
  <si>
    <t>karton (po 6 rolek)</t>
  </si>
  <si>
    <t xml:space="preserve">Mydło w pianie zawierające składniki odżywcze oraz nawilżające skórę rąk, posiadające certyfikat ekologiczny EU Ecolabel.  Jednorazowy wkład o pojemności 1L mieszczący min. 2500 dawek mydła. Butelka ekologiczna z pompką dozującą, zasysająca się do środka w miarę zużycia mydła. Mydło pasuje do dozowników w systemie S4. Zapakowane w karton mieszczący 6 wkładów.
</t>
  </si>
  <si>
    <t>karton (6 wkł)</t>
  </si>
  <si>
    <t>Papier toaletowy w rolce, dozowany w odcinkach pasujący do dozownika białego, wykonanego z ABS i MABS. Papier toaletowy o długości min. 207 metrów, perforacja co 18 cm. Ilość odcinków na rolce min. 1150, średnica rolki 19,9 cm. Szerokość odcinka 13,4 cm. Papier koloru białego, 2-warstwowy, wykonany z celulozy i makulatury, gramatura min 2 x 16,5 g/m2. Nasycenie bieli 80-81%. Rolka wyposażona w gilzę z usuwaniem w systemie smart Core. Wymagana karta techniczna wydana przez producenta potwierdzająca parametry papieru lub zaświadczenie podmiotu uprawnionego do kontroli jakości potwierdzającego, że dostarczany produkt spełnia opis techniczny. Papier toaletowy posiadający certyfikat ekologiczny EU Ecolabel.</t>
  </si>
  <si>
    <t>Papier toaletowy mała rolka, gofrowany, jednowarstwowy, o długości wstęgi min.50 m, szerokości wstęgi 9 cm. Opakowanie zbiorcze 36 sztuk.</t>
  </si>
  <si>
    <t>Ręcznik jednorazowy w listkach składanych w,,Z” zielone / szare, jednowarstwowe o wymiarach listka 23x25cm, gofrowany, nierozpuszczalny w wodzie. Opakowanie jedn. karton 4000 szt.</t>
  </si>
  <si>
    <t>karton (po 4000 szt.)</t>
  </si>
  <si>
    <t>Wykonawca na czas trwania umowy użycza dozowniki :</t>
  </si>
  <si>
    <t>Naścienny dozownik do ręczników papierowych o wymiarach: 37,2 x 33,7 x 20,3cm; wykonany z tworzywa ABS (część biała) i MABS (część szara - umożliwiająca kontrolę ilości wkładu). System bezdotykowy - użytkownik dotyka tylko swojej części ręcznika. Dozownik systemu H1, dozuje po jednym odcinku ręcznika o długości 25cm, w części szarej wykonanej z MABS znajduje się wskaźnik zużycia wkładu, informujący o konieczności jego wymiany. Kolor zielony oznacza, iż w środku znajduje się wkład, kolor czerwony sugeruje konieczność wymiany wkładu. Dozownik zamykany jest na metalowy kluczyk oraz metalowy zamek</t>
  </si>
  <si>
    <t>25 szt.</t>
  </si>
  <si>
    <t xml:space="preserve">Naścienny dozownik do ręczników papierowych o wymiarach: 36,8 x 33,1 x 20,6cm; wykonany z tworzywa ABS (część biała) i MABS (część szara ). Dozownik dozuje po jednym odcinku ręcznika. Dozownik zamykany jest na metalowy kluczyk oraz metalowy zamek i posiada dwie opcje otwierania: przez kluczyk bądź przez przycisk wbudowany w metalowy zamek. Dozownik zawiera poziomicę umiejscowioną na tylnej ścianie umożliwiającą łatwy montaż oraz zestaw montażowy w skład którego wchodzą: 4 śruby (długość śruby 4 cm) i 4 koszulki rozporowe (dopasowane do wiertła o średnicy 6mm). Dozownik zawierający sensor, sterowany na baterie lub za pomocą specjalnego adaptera podłączanego do prądu.
</t>
  </si>
  <si>
    <t>2 szt.</t>
  </si>
  <si>
    <t>Dozownik do mydła w pianie, biały, wykonany z materiału ABS (część biała) i MABS (część półprzeźroczysta). Zamykany na metalowy kluczyk. Dozownik posiada dwufunkcyjny zamek: otwierany za pomocą kluczyka lub za pomocą przycisku. Wymiary dozownika: Wysokość: 29,2  Szerokość: 11,1 Głębokość: 11,4 cm.</t>
  </si>
  <si>
    <t>Dozownik do papieru toaletowego w roli, w kolorze białym, wykonany z ABS i MABS, który dozuje każdorazowo po jednym listku papieru, o wymiarach: 26,9x26,9x15,6 cm. Dozownik wyposażony w metalowy zamek, zamykany na kluczyk, posiadający dwie opcje zamykania zamka: poprzez kluczyk oraz w pozycji drugiej poprzez naciśnięcie przycisku.</t>
  </si>
  <si>
    <t>15 szt.</t>
  </si>
  <si>
    <t>PAKIET 4. ŚRODKI DO DEZYNFEKCJI</t>
  </si>
  <si>
    <t>Zastosowanie</t>
  </si>
  <si>
    <t>Mycie i pielegnacja rąk i skóry</t>
  </si>
  <si>
    <r>
      <t xml:space="preserve">Emulsja do pielęgnacji  skóry rąk na bazie wosku pszczelego, zawierająca kwas hialuronowy, kolagen, elastynę i witaminy C, E, F oraz naturalne olejki, lub substancje o równoważnym działaniu ochronnym, nawilżającym, sprzyjająca regeneracji skóry rąk, polepszająca elastyczność, bez barwników. </t>
    </r>
    <r>
      <rPr>
        <b/>
        <sz val="8"/>
        <rFont val="Tahoma"/>
        <family val="2"/>
      </rPr>
      <t>Butelka 500ml z pompką (1 szt.)</t>
    </r>
  </si>
  <si>
    <t>Szt.</t>
  </si>
  <si>
    <t xml:space="preserve">Dozownik łokciowy do butelki o poj. do 500 ml, przeznaczony do dozowania środków do higienicznej i chirurgicznej dezynfekcji rąk </t>
  </si>
  <si>
    <t>Dezynfekcja powierzchni</t>
  </si>
  <si>
    <r>
      <t xml:space="preserve">Preparat na bazie aktywnego chloru w postaci tabletek, do dezynfekcji powierzchni zmywalnych. Możliwość stosowania do powierzchni mających kontakt z żywnością. Spektrum B, F, V (Polio,Adeno,HIV,HBV,HCV) w czasie do 15 minut. 1 tabletka na 2,5 l wody. Stabilność rozworu nieużywanego 3 dni. </t>
    </r>
    <r>
      <rPr>
        <b/>
        <sz val="8"/>
        <rFont val="Tahoma"/>
        <family val="2"/>
      </rPr>
      <t>Tabletki pakowane po 100 szt. (1 Op.)</t>
    </r>
  </si>
  <si>
    <t>Op.</t>
  </si>
  <si>
    <r>
      <t xml:space="preserve">Gotowy do użycia preparat do szybkiej dezynfekcji wyrobów medycznych oraz małych i trudnodostępnych powierzchni, na bazie etanolu z dodatkiem IV rzędowych związków amoniowych o szerokim spektrum: B, Tbc, F i V (łącznie z HIV, HBV, HCV oraz Vaccinia, Rota, Adeno) o czasie działania do 30 sek (bakterie, wirusy) do 1 min (drożdzaki). Wyrób medyczny. Opakowanie ze spryskiwaczem. </t>
    </r>
    <r>
      <rPr>
        <b/>
        <sz val="8"/>
        <rFont val="Tahoma"/>
        <family val="2"/>
      </rPr>
      <t>Butelka 1l (1 szt.)</t>
    </r>
  </si>
  <si>
    <t>Spryskwiacz do produktu</t>
  </si>
  <si>
    <r>
      <t xml:space="preserve">Preparat do mycia i dezynfekcji powierzchni, wyrobów medycznych, również do kontaktu z żywnością. Spektrum: B (aktywny wobec Legionella pneumophila, VRE, Acinetobacter baumani oraz Salmonella), F (Candida albicans),Tbc, V (HIV,HBV,HCV,H5N1,AH1N1). Stężenie robocze do 0,25%. Czas działania: do 15min. Bez zawartości aldehydów, substancji utleniających oraz pochodnych fenolowych. Substancja aktywna chlorowodorek aminokwasu, QAV. Możliwość stosowania w obecności pacjentów.Wyrób medyczny. </t>
    </r>
    <r>
      <rPr>
        <b/>
        <sz val="8"/>
        <rFont val="Tahoma"/>
        <family val="2"/>
      </rPr>
      <t>Kanister 5l z pompką (1 szt.)</t>
    </r>
  </si>
  <si>
    <t>Pompka do kanistra</t>
  </si>
  <si>
    <r>
      <t xml:space="preserve">Chusteczki jednorazowe do mycia i dezynfekcji wrażliwych powierzchni i wyposażenia medycznego (np. sondy ultradźwiękowe, kable, czujniki ciśnieniowe, stetoskopy, glukometry, termometry, turbiny, pasy do masażu) oraz do różnego rodzaju przedmiotów w pomieszczeniach socjalnych (słuchawki, telefony, klamki itp.). Na bazie czwartorzędowych związków amoniowych, bez aldehydów. Spektrum działania: B, (Tbc), F, V (Rota, Noro, Adeno, Corona, HBV, HCV ). Czas działania do 5 min (M. terrae i Rota do 15 min.). Dopuszczalne dwa wymiary: 13 x 19 cm (tolerancja rozmiarów ±1cm), lub 18 x 20 cm (tolerancja rozmiarów ±1cm), gramatura 45g/m2.Opakowanie typu flow pack. Wyrób medyczny. </t>
    </r>
    <r>
      <rPr>
        <b/>
        <sz val="8"/>
        <rFont val="Tahoma"/>
        <family val="2"/>
      </rPr>
      <t>Opakowanie 100 szt (1 tuba / 1 wkład)</t>
    </r>
  </si>
  <si>
    <t>tuba</t>
  </si>
  <si>
    <t>wkład</t>
  </si>
  <si>
    <r>
      <t xml:space="preserve">Chusteczki alkoholowe jednorazowe do dezynfekcji małych powierzchni odpornych na działanie alkoholu na bazie  etanolu. Spektrum: B; Tbc, F (C.albicans)  i  V (HIV, HBV, HCV, Noro, Adeno, Rota,) do 1 minuty. </t>
    </r>
    <r>
      <rPr>
        <b/>
        <sz val="8"/>
        <rFont val="Tahoma"/>
        <family val="2"/>
      </rPr>
      <t>Opakowanie 100 szt (1 tuba / 1 wkład)</t>
    </r>
  </si>
  <si>
    <t>Dezynfekcja narzedzi i drobnego sprzętu med..</t>
  </si>
  <si>
    <r>
      <t xml:space="preserve">Preparat bezaldehydowy na bazie nadwęglanu sodu do mycia i dezynfekcji narzędzi,wyrobów medycznych i endoskopów oraz do dezynfekcji powierzchni,działajacy na B,Tbc,F.V(łącznie z adeno,Polio),S w czasie do 15 min.Możliwość przygotowania steżeń: 2%, 1%, i 0,5%.Znak CE. </t>
    </r>
    <r>
      <rPr>
        <b/>
        <sz val="8"/>
        <rFont val="Tahoma"/>
        <family val="2"/>
      </rPr>
      <t>Proszek do 1 kg</t>
    </r>
  </si>
  <si>
    <t xml:space="preserve">Zamawiający zobowiązuje wykonawcę do użyczenia co najmniej 20 naściennych, łokciowych dozowników na preparat dezynfekcyjny o poj. do 500 ml na czas trwania umowy. Zamawiający dopuszcza  produkty równoważne  pod względem czasu działania, stężenia i spektrum mikrobiologicznego. Zaproponowane preparaty nie mogą zawierać substancji wykluczonych w opisie w poszczególnych pozycjach zadania.  </t>
  </si>
  <si>
    <t>Wykonawca składa z ofertą</t>
  </si>
  <si>
    <t>• karty (katalogowe) produktów z opisem techn. właściwościami, składem, sposobem użycia, zakresem stosowania, skutecznością mikrobiologiczną</t>
  </si>
  <si>
    <t>• karty charakterystyki preparatów niebezpiecznych (dotyczy produktów chemicznych)</t>
  </si>
  <si>
    <t>LE/ ZO / 1 / 2021</t>
  </si>
  <si>
    <r>
      <t>zgodnie z częścią B</t>
    </r>
    <r>
      <rPr>
        <sz val="6"/>
        <color indexed="10"/>
        <rFont val="Arial"/>
        <family val="2"/>
      </rPr>
      <t xml:space="preserve"> </t>
    </r>
    <r>
      <rPr>
        <b/>
        <sz val="6"/>
        <color indexed="10"/>
        <rFont val="Arial"/>
        <family val="2"/>
      </rPr>
      <t>/ kwota zostanie automatycznie wpisana po uzupełnieniu formularza cenowego/</t>
    </r>
  </si>
  <si>
    <r>
      <rPr>
        <sz val="8"/>
        <color indexed="8"/>
        <rFont val="Arial"/>
        <family val="2"/>
      </rPr>
      <t xml:space="preserve">Środek skoncentrowany na bazie mydła do pielęgnacji podłóg odpornych na działanie wody. Czyści i pielęgnuje bez pozostawiania smug, nadaje przyjemny zapach, posiada właściwości antystatyczne.   Do stosowania również w automatach myjących. pH koncentratu = 10-11
dozowanie do: mycie ręczne:
100 – 150ml/10l wody przy zabezpieczonych posadzkach podłogowych
150 – 200ml/10l wody przy niezabezpieczonych posadzkach podłogowych
automat: 150 – 200ml/10l wody
Środek zawierający w swoim składzie 5-15% mydła potasu, do 5% anionowych środków powierzchniowo czynnych, do 5% niejonowych środków powierzchniowo czynnych, linalol (substancja zapachowa).
Środek całkowicie rozpuszczalny w wodzie, o gęstości względnej 1,00 przy temp. 25 st. C. Lepkość poniżej 10mPas. </t>
    </r>
    <r>
      <rPr>
        <b/>
        <sz val="8"/>
        <color indexed="8"/>
        <rFont val="Arial"/>
        <family val="2"/>
      </rPr>
      <t>Opakowanie jedn. Kanister 10L</t>
    </r>
  </si>
  <si>
    <r>
      <rPr>
        <sz val="8"/>
        <color indexed="8"/>
        <rFont val="Arial"/>
        <family val="2"/>
      </rPr>
      <t xml:space="preserve">Neutralny, uniwersalny skoncentrowany środek do codziennego mycia materiałów i powierzchni ponadpodłogowych odpornych na działanie wody. Preparat na bazie alkoholu.  Zastosowanie m.in. do tworzywa sztucznego, mosiądzu, miedzi, lakierowanych nawierzchni drewnianych, płytek ceramicznych, antypoślizgowych, gresu, PCV, linoleum, Marmolem, tarkettu.  Skutecznie usuwający zanieczyszczenia po długopisach, mazakach. Szybko wysychający, nie pozostawiający smug. Nadający połysk i pozostawiający na czyszczonej nawierzchni świeży zapach cytrusów.
pH koncentratu = 7
dozowanie max. 50ml/10l wody.
Środek zawierający w swoim składzie 5-15% etanolu, poniżej 5% środków powierzchniowo czynnych, Citral, Limonene, Linalool, Geraniol (substancje zapachowe).
Środek całkowicie rozpuszczalny w wodzie, o gęstości względnej 0,98 przy temp. 25 st. C. Lepkość poniżej 10mPas. </t>
    </r>
    <r>
      <rPr>
        <b/>
        <sz val="8"/>
        <color indexed="8"/>
        <rFont val="Arial"/>
        <family val="2"/>
      </rPr>
      <t>Opakowanie jedn. Kanister 10L</t>
    </r>
  </si>
  <si>
    <r>
      <rPr>
        <sz val="8"/>
        <color indexed="8"/>
        <rFont val="Arial"/>
        <family val="2"/>
      </rPr>
      <t xml:space="preserve">Antybakteryjny środek skoncentrowany na bazie kwasu cytrynowego do codziennego mycia odpornych na działanie kwasów  nawierzchni w pomieszczeniach wilgotnych. Skutecznie usuwający naloty wapienne i zabrudzenia tłuszczowe pozostawiając higieniczną świeżość.
pH koncentratu = 2
dozowanie max. 100ml/10l wody
Środek zawierający w swoim składzie 5-15% kwasu cytrynowego, do 5% środków powierzchniowo czynnych. Środek całkowicie rozpuszczalny w wodzie, o gęstości względnej 1,03 przy temp. 25 st. C. Lepkość poniżej 10mPas.  </t>
    </r>
    <r>
      <rPr>
        <b/>
        <sz val="8"/>
        <color indexed="8"/>
        <rFont val="Arial"/>
        <family val="2"/>
      </rPr>
      <t>Opakowanie jedn. Kanister 10L</t>
    </r>
  </si>
  <si>
    <r>
      <rPr>
        <sz val="8"/>
        <color indexed="8"/>
        <rFont val="Arial"/>
        <family val="2"/>
      </rPr>
      <t xml:space="preserve">Preparat do mycia powierzchni i przedmiotów szklanych oraz szkliwionych. Nie pozostawiający smug i zacieków, posiadający dopuszczenie do stosowania w zakładach przemysłu spożywczego do czyszczenia powierzchni mających kontakt z żywnością. Zawierający związki powierzchniowo czynne(tenzydy), alkohol,amoniak i barwnik, działający w roztw. roboczym do 1%. Posiadający przyjemny, cytrynowy zapach. Może być stosowany do mycia ręcznego i maszynowego.
pH koncentratu 8,5
dozowanie do:
- mycie ręczne 100ml/10L wody. </t>
    </r>
    <r>
      <rPr>
        <b/>
        <sz val="8"/>
        <color indexed="8"/>
        <rFont val="Arial"/>
        <family val="2"/>
      </rPr>
      <t>Opakowanie jedn. Kanister 10L</t>
    </r>
  </si>
  <si>
    <r>
      <rPr>
        <sz val="8"/>
        <color indexed="8"/>
        <rFont val="Arial"/>
        <family val="2"/>
      </rPr>
      <t xml:space="preserve">Środek do mycia podłóg z kamienia naturalnego, gresu, lastryka, usuwający zabrudzenia występujące na pow. kamiennych (mikropory) zawierający w składzie zmydlone kwasy tłuszczowe pochodzenia roślinnego, anionowe zw. powierzchniowo czynne, czynniki kompleksujące substancje pomocnicze i zapachowe, działający w roztw. rob. do 1% butelka 1L
pH koncentratu 10
dozowanie do: - mycie ręczne 50-100ml/10L wody
</t>
    </r>
    <r>
      <rPr>
        <b/>
        <sz val="8"/>
        <color indexed="8"/>
        <rFont val="Arial"/>
        <family val="2"/>
      </rPr>
      <t>Opakowanie jedn. Butelka 1L</t>
    </r>
  </si>
  <si>
    <r>
      <rPr>
        <sz val="8"/>
        <color indexed="8"/>
        <rFont val="Arial"/>
        <family val="2"/>
      </rPr>
      <t xml:space="preserve">Skoncentrowany płyn do mycia naczyń szklanych, luster, zawierający w swoim składzie kwasek cytrynowy
pH koncentratu 5-7
gęstość względna 1,00-1,04 przy temp. 20st. C
</t>
    </r>
    <r>
      <rPr>
        <b/>
        <sz val="8"/>
        <color indexed="8"/>
        <rFont val="Arial"/>
        <family val="2"/>
      </rPr>
      <t>Opakowanie jedn. Kanister 5L</t>
    </r>
  </si>
  <si>
    <r>
      <rPr>
        <sz val="8"/>
        <color indexed="8"/>
        <rFont val="Arial"/>
        <family val="2"/>
      </rPr>
      <t xml:space="preserve">Mydło w płynie o działaniu antybakteryjnym, konsystencji zapobiegającej samoistnemu wyciekaniu z dozowników, i właściwościach pielęgnujących skórę o neutralnym ph i zawartości gliceryny poniżej 3%. </t>
    </r>
    <r>
      <rPr>
        <b/>
        <sz val="8"/>
        <color indexed="8"/>
        <rFont val="Arial"/>
        <family val="2"/>
      </rPr>
      <t>Opakowanie jedn. 5 L</t>
    </r>
  </si>
  <si>
    <r>
      <rPr>
        <sz val="8"/>
        <color indexed="8"/>
        <rFont val="Arial"/>
        <family val="2"/>
      </rPr>
      <t xml:space="preserve">Ręcznik jednorazowy w rolce,szer.23cm. </t>
    </r>
    <r>
      <rPr>
        <b/>
        <sz val="8"/>
        <color indexed="8"/>
        <rFont val="Arial"/>
        <family val="2"/>
      </rPr>
      <t>Ręcznik pakowany w pakietach po 2szt</t>
    </r>
    <r>
      <rPr>
        <sz val="8"/>
        <color indexed="8"/>
        <rFont val="Arial"/>
        <family val="2"/>
      </rPr>
      <t>. Ręcznik celulozowy, gofrowany, perforowany. Długość wstęgi minimum 12m.</t>
    </r>
  </si>
  <si>
    <r>
      <rPr>
        <sz val="8"/>
        <color indexed="8"/>
        <rFont val="Arial"/>
        <family val="2"/>
      </rPr>
      <t xml:space="preserve">Gąbka kuchenna do mycia naczyń o wym. min 15x8x4cm,  posiadająca z jednej strony  pad do szorowania. Część miękka, wykonana z żółtej, poliestrowej pianki. </t>
    </r>
    <r>
      <rPr>
        <b/>
        <sz val="8"/>
        <color indexed="8"/>
        <rFont val="Arial"/>
        <family val="2"/>
      </rPr>
      <t>Opakowanie zawierające 3 szt.</t>
    </r>
  </si>
  <si>
    <r>
      <rPr>
        <sz val="8"/>
        <color indexed="8"/>
        <rFont val="Arial"/>
        <family val="2"/>
      </rPr>
      <t xml:space="preserve">Środek skoncentrowany o silnych właściwościach czyszczących do gruntownego mycia mocno zabrudzonych podłóg i innych powierzchni. Skutecznie usuwający stary brud, tłuszcze, pasty oraz warstwy polimerowe. Środek niskopieniący, może być stosowany w maszynach czyszczących.
pH koncentratu = 11,5. Dozowanie do:
mycie ręczne: 500ml/10l wody
Automat jednotarczowy: 2,5l/10l wody
Preparat jako wodny roztwór anionowych i niejonowych związków powierzchniowo czynnych, zawierający w swoim składzie 1-3% 2-aminoetanolu, 10-15%, 2-butoksyetanolu, 5-10% alkoholu benzylowego. Preparat całkowicie rozpuszczalny w wodzie, o gęstości względnej 1,004 i lepkości poniżej 30 mPas. </t>
    </r>
    <r>
      <rPr>
        <b/>
        <sz val="8"/>
        <color indexed="8"/>
        <rFont val="Arial"/>
        <family val="2"/>
      </rPr>
      <t>Opakowanie jedn. kanister 10L</t>
    </r>
  </si>
  <si>
    <r>
      <rPr>
        <sz val="8"/>
        <color indexed="8"/>
        <rFont val="Arial"/>
        <family val="2"/>
      </rPr>
      <t xml:space="preserve">Emulsja samo nabłyszczająca do podłóg odpornych na działanie wody, które można pokrywać warstwami ochronnymi. Szczególnie zalecana do posadzek kamiennych, linoleum, asfaltu, kauczuku i lakierowanego drewna. Dobra rozlewność. Produkt łatwo mieszalny w wodą, stosowany także jako środek do pielęgnacji - rozcieńczenie z wodą  przy pielęgnacji ręcznej 100-200ml/10L wody. Łatwo usuwalny, polerowalny, wykazujący działanie antypoślizgowe. Produkt gotowy do użycia.
pH preparatu = 8,5-9,2
Środek zawierający w swoim składzie poniżej 5% środków powierzchniowo czynnych, substancje konserwujące, rozpuszczalniki rozpuszczalne w wodzie, komponenty pielęgnujące, Limonene (substancja zapachowa). Środek mieszalny z wodą, o gęstości względnej 1,01 przy temp. 25 st. C i lepkości poniżej 10 m Pas. </t>
    </r>
    <r>
      <rPr>
        <b/>
        <sz val="8"/>
        <color indexed="8"/>
        <rFont val="Arial"/>
        <family val="2"/>
      </rPr>
      <t>Opakowanie jedn. kanister 10L</t>
    </r>
  </si>
  <si>
    <r>
      <rPr>
        <sz val="8"/>
        <color indexed="8"/>
        <rFont val="Arial"/>
        <family val="2"/>
      </rPr>
      <t xml:space="preserve">Wózek na bieliznę wyposażony w metalową, chromowano-niklowaną podstawę na 4 kołach skrętnych. Konstrukcja umożliwiająca umieszczenie na wózku dwóch worków o pojemności 120 litrów każdy. Wózek wyposażony w klapy  z tworzywa sztucznego w kolorach czerwonym i niebieskim oraz 3 półki wykonane z prętów stalowych chromowanych i niklowanych o wymiarach 680x450x80mm. </t>
    </r>
    <r>
      <rPr>
        <b/>
        <sz val="8"/>
        <color indexed="8"/>
        <rFont val="Arial"/>
        <family val="2"/>
      </rPr>
      <t xml:space="preserve">W zestawie zapinki do worków w ilości 10szt.
Wymiary </t>
    </r>
    <r>
      <rPr>
        <sz val="8"/>
        <color indexed="8"/>
        <rFont val="Arial"/>
        <family val="2"/>
      </rPr>
      <t>wózka po złożeniu: 830mmx540mmx1050mm</t>
    </r>
  </si>
  <si>
    <r>
      <rPr>
        <sz val="8"/>
        <rFont val="Arial"/>
        <family val="2"/>
      </rPr>
      <t xml:space="preserve">Proszek do szorowania urządzeń kuchennych, sanitarnych, naczyń emaliowanych i porcelanowych oraz silnie zabrudzonych powierzchni, nie pozostawiający zarysowań. </t>
    </r>
    <r>
      <rPr>
        <b/>
        <sz val="8"/>
        <rFont val="Arial"/>
        <family val="2"/>
      </rPr>
      <t>Opakowanie jedn. 500g.</t>
    </r>
  </si>
  <si>
    <r>
      <rPr>
        <sz val="8"/>
        <rFont val="Arial"/>
        <family val="2"/>
      </rPr>
      <t>Ścierki do kurzu do sprzątania wszelkiego rodzaju powierzchni na sucho i na mokro o rozmiarze min.30x35cm., w kolorze żółtym, czerwonym, niebieskim zielonym w opakowaniu. Wykonane  termowłókniny (85% wiskoza, 15% polipropylen). Ciężar ścierki 21 gram. Ścierki wzmocnione, do profesjonalnego stosowania.</t>
    </r>
    <r>
      <rPr>
        <b/>
        <sz val="8"/>
        <rFont val="Arial"/>
        <family val="2"/>
      </rPr>
      <t xml:space="preserve"> Pakowane po 5 szt.</t>
    </r>
  </si>
  <si>
    <r>
      <rPr>
        <sz val="8"/>
        <rFont val="Arial"/>
        <family val="2"/>
      </rPr>
      <t>Ręcznik biały w roli o średnicy 19cm, 1 warstwowy: 1 warstwa celulozy. Rolka odługości 280m, wysokości 21 cm, wewnętrzna średnica rdzenia 3,8cm; gramatura 31 g/m2 (+/- 1 g/m</t>
    </r>
    <r>
      <rPr>
        <vertAlign val="superscript"/>
        <sz val="8"/>
        <rFont val="Arial"/>
        <family val="2"/>
      </rPr>
      <t>2</t>
    </r>
    <r>
      <rPr>
        <sz val="8"/>
        <rFont val="Arial"/>
        <family val="2"/>
      </rPr>
      <t>). Po jednej stronie rolki znajduje się plastikowy uchwyt. Ręcznik przystosowany do dozownika Matic w systemie H1, który dozuje po jednym odcinku ręcznika o długości 25cm. Każda rolka sprzedawana w banderoli zabezpieczającej ręcznik przed ubrudzeniem, z instrukcją wymiany wkładu oraz oznaczeniem systemu, do którego pasuje. Każda rolka ręcznika zapakowana w oryginalnym opakowaniu producenta wraz z oryginalnym plastikowym plugiem ułatwiającym montaż, który jest integralną częścią każdej rolki ręcznika.  Ręcznik posiada certyfikaty środowiskowe: EU Ecolabel również dopuszczający go do kontaktu z żywnością.  W kartonie znajduje się 6 rolek.</t>
    </r>
  </si>
  <si>
    <r>
      <rPr>
        <sz val="8"/>
        <rFont val="Arial"/>
        <family val="2"/>
      </rPr>
      <t>Ręcznik biały w roli o średnicy 19cm, 2 warstwowy: 1warstwa z celulozy
strukturalnej + 1 warstwa z makulatury. Rolka o długości 150m, wysokości 21cm,  wewnętrzna średnica rdzenia 3,8cm; gramatura łączna obu warstw 41,5 g/m2 (+/- 0,5 g/m</t>
    </r>
    <r>
      <rPr>
        <vertAlign val="superscript"/>
        <sz val="8"/>
        <rFont val="Arial"/>
        <family val="2"/>
      </rPr>
      <t>2</t>
    </r>
    <r>
      <rPr>
        <sz val="8"/>
        <rFont val="Arial"/>
        <family val="2"/>
      </rPr>
      <t>). Po jednej stronie rolki znajduje się plastikowy uchwyt. Ręcznik przystosowany do dozownika Matic w systemie H1, który dozuje po jednym odcinku ręcznika o długości 25cm. Każda rolka sprzedawana w banderoli zabezpieczającej ręcznik przed ubrudzeniem, z instrukcją wymiany wkładu oraz oznaczeniem systemu, do którego pasuje. Każda rolka ręcznika zapakowana w oryginalnym opakowaniu producenta wraz z oryginalnym plastikowym plugiem ułatwiającym montaż, który jest integralną częścią każdej rolki ręcznika.  Ręcznik posiadający certyfikaty środowiskowe, również dopuszczający go do kontaktu z żywnością. W kartonie znajduje się 6 rolek.</t>
    </r>
  </si>
  <si>
    <t>Termin płatności faktury /  zaznaczyć właściwe pole znakiem X /</t>
  </si>
  <si>
    <t>30 dni</t>
  </si>
  <si>
    <t>40 dni</t>
  </si>
  <si>
    <t>50 dni</t>
  </si>
  <si>
    <t>60 dni</t>
  </si>
  <si>
    <t xml:space="preserve">*  jest </t>
  </si>
  <si>
    <t>mikroprzedsiębiorstwem</t>
  </si>
  <si>
    <t>małym przedsiębiorstwem</t>
  </si>
  <si>
    <t>średnim przedsiębiorstwem</t>
  </si>
  <si>
    <t>* nie jest</t>
  </si>
  <si>
    <t>mikroprzedsiębiorstwem, lub małym przedsiębiorstwem, lub średnim przedsiębiorstwem</t>
  </si>
  <si>
    <t>Inne ….w tym karty produktów, karty charakterystyki</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</si>
</sst>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lt;=999999]###\-###;\(###\)\ ###\-###"/>
    <numFmt numFmtId="167" formatCode="#,##0.000\ &quot;zł&quot;"/>
    <numFmt numFmtId="168" formatCode="#,##0.0\ _z_ł"/>
    <numFmt numFmtId="169" formatCode="#,##0.0\ &quot;zł&quot;"/>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0.00\ [$zł-415]"/>
    <numFmt numFmtId="177" formatCode="#,##0.00\ [$€-1]"/>
    <numFmt numFmtId="178" formatCode="#,##0.00\ [$PLN]"/>
    <numFmt numFmtId="179" formatCode="#,##0\ _z_ł"/>
    <numFmt numFmtId="180" formatCode="#,##0.00&quot; zł&quot;"/>
    <numFmt numFmtId="181" formatCode="[$-415]dddd\,\ d\ mmmm\ yyyy"/>
  </numFmts>
  <fonts count="99">
    <font>
      <sz val="10"/>
      <name val="Arial"/>
      <family val="0"/>
    </font>
    <font>
      <u val="single"/>
      <sz val="10"/>
      <color indexed="12"/>
      <name val="Arial"/>
      <family val="2"/>
    </font>
    <font>
      <sz val="8"/>
      <name val="Arial"/>
      <family val="2"/>
    </font>
    <font>
      <u val="single"/>
      <sz val="10"/>
      <color indexed="36"/>
      <name val="Arial"/>
      <family val="2"/>
    </font>
    <font>
      <b/>
      <sz val="16"/>
      <name val="Arial"/>
      <family val="2"/>
    </font>
    <font>
      <b/>
      <sz val="8"/>
      <name val="Arial"/>
      <family val="2"/>
    </font>
    <font>
      <sz val="8"/>
      <color indexed="8"/>
      <name val="Arial"/>
      <family val="2"/>
    </font>
    <font>
      <sz val="10"/>
      <name val="Arial CE"/>
      <family val="0"/>
    </font>
    <font>
      <sz val="11"/>
      <color indexed="8"/>
      <name val="Czcionka tekstu podstawowego"/>
      <family val="2"/>
    </font>
    <font>
      <i/>
      <sz val="5"/>
      <name val="Arial"/>
      <family val="2"/>
    </font>
    <font>
      <b/>
      <sz val="6"/>
      <color indexed="8"/>
      <name val="Arial"/>
      <family val="2"/>
    </font>
    <font>
      <sz val="8"/>
      <name val="Tahoma"/>
      <family val="2"/>
    </font>
    <font>
      <b/>
      <sz val="8"/>
      <name val="Tahoma"/>
      <family val="2"/>
    </font>
    <font>
      <i/>
      <sz val="7"/>
      <name val="Arial"/>
      <family val="2"/>
    </font>
    <font>
      <b/>
      <sz val="9"/>
      <name val="Arial"/>
      <family val="2"/>
    </font>
    <font>
      <sz val="9"/>
      <name val="Arial"/>
      <family val="2"/>
    </font>
    <font>
      <sz val="6"/>
      <name val="Arial"/>
      <family val="2"/>
    </font>
    <font>
      <i/>
      <sz val="5.5"/>
      <name val="Arial"/>
      <family val="2"/>
    </font>
    <font>
      <sz val="5.5"/>
      <name val="Arial"/>
      <family val="2"/>
    </font>
    <font>
      <sz val="6"/>
      <color indexed="10"/>
      <name val="Arial"/>
      <family val="2"/>
    </font>
    <font>
      <vertAlign val="superscript"/>
      <sz val="8"/>
      <name val="Arial"/>
      <family val="2"/>
    </font>
    <font>
      <b/>
      <sz val="8"/>
      <color indexed="8"/>
      <name val="Arial"/>
      <family val="2"/>
    </font>
    <font>
      <b/>
      <sz val="6"/>
      <color indexed="10"/>
      <name val="Arial"/>
      <family val="2"/>
    </font>
    <font>
      <b/>
      <sz val="8"/>
      <color indexed="10"/>
      <name val="Arial"/>
      <family val="2"/>
    </font>
    <font>
      <sz val="9"/>
      <name val="Arimo"/>
      <family val="2"/>
    </font>
    <font>
      <b/>
      <sz val="9"/>
      <name val="Arimo"/>
      <family val="2"/>
    </font>
    <font>
      <b/>
      <sz val="10"/>
      <color indexed="8"/>
      <name val="Arimo"/>
      <family val="2"/>
    </font>
    <font>
      <sz val="9"/>
      <color indexed="8"/>
      <name val="Arimo"/>
      <family val="2"/>
    </font>
    <font>
      <sz val="8"/>
      <color indexed="8"/>
      <name val="Tahoma"/>
      <family val="2"/>
    </font>
    <font>
      <sz val="9"/>
      <name val="Tahoma"/>
      <family val="2"/>
    </font>
    <font>
      <b/>
      <sz val="9"/>
      <name val="Czcionka tekstu podstawowego"/>
      <family val="0"/>
    </font>
    <font>
      <b/>
      <sz val="9"/>
      <name val="Tahoma"/>
      <family val="2"/>
    </font>
    <font>
      <i/>
      <sz val="9"/>
      <name val="Tahoma"/>
      <family val="2"/>
    </font>
    <font>
      <sz val="8.5"/>
      <name val="Tahoma"/>
      <family val="2"/>
    </font>
    <font>
      <b/>
      <i/>
      <sz val="9"/>
      <name val="Tahoma"/>
      <family val="2"/>
    </font>
    <font>
      <b/>
      <sz val="10"/>
      <name val="Tahoma"/>
      <family val="2"/>
    </font>
    <font>
      <b/>
      <sz val="8"/>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7"/>
      <color indexed="8"/>
      <name val="Arial"/>
      <family val="2"/>
    </font>
    <font>
      <sz val="10"/>
      <color indexed="10"/>
      <name val="Arial"/>
      <family val="2"/>
    </font>
    <font>
      <b/>
      <sz val="9"/>
      <color indexed="8"/>
      <name val="Tahoma"/>
      <family val="2"/>
    </font>
    <font>
      <sz val="9"/>
      <color indexed="8"/>
      <name val="Tahoma"/>
      <family val="2"/>
    </font>
    <font>
      <sz val="9"/>
      <color indexed="10"/>
      <name val="Tahoma"/>
      <family val="2"/>
    </font>
    <font>
      <b/>
      <i/>
      <sz val="9"/>
      <color indexed="10"/>
      <name val="Tahoma"/>
      <family val="2"/>
    </font>
    <font>
      <b/>
      <sz val="12"/>
      <color indexed="8"/>
      <name val="Arial"/>
      <family val="2"/>
    </font>
    <font>
      <sz val="8"/>
      <color indexed="10"/>
      <name val="Arial"/>
      <family val="2"/>
    </font>
    <font>
      <i/>
      <sz val="7"/>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b/>
      <sz val="10"/>
      <color theme="1"/>
      <name val="Arial"/>
      <family val="2"/>
    </font>
    <font>
      <b/>
      <sz val="8"/>
      <color rgb="FF000000"/>
      <name val="Arial"/>
      <family val="2"/>
    </font>
    <font>
      <b/>
      <sz val="8"/>
      <color theme="1"/>
      <name val="Arial"/>
      <family val="2"/>
    </font>
    <font>
      <sz val="7"/>
      <color theme="1"/>
      <name val="Arial"/>
      <family val="2"/>
    </font>
    <font>
      <b/>
      <sz val="6"/>
      <color theme="1"/>
      <name val="Arial"/>
      <family val="2"/>
    </font>
    <font>
      <sz val="6"/>
      <color rgb="FFFF0000"/>
      <name val="Arial"/>
      <family val="2"/>
    </font>
    <font>
      <b/>
      <sz val="6"/>
      <color rgb="FFFF0000"/>
      <name val="Arial"/>
      <family val="2"/>
    </font>
    <font>
      <sz val="10"/>
      <color rgb="FFFF0000"/>
      <name val="Arial"/>
      <family val="2"/>
    </font>
    <font>
      <b/>
      <sz val="9"/>
      <color theme="1"/>
      <name val="Tahoma"/>
      <family val="2"/>
    </font>
    <font>
      <sz val="9"/>
      <color theme="1"/>
      <name val="Tahoma"/>
      <family val="2"/>
    </font>
    <font>
      <sz val="9"/>
      <color rgb="FFFF0000"/>
      <name val="Tahoma"/>
      <family val="2"/>
    </font>
    <font>
      <b/>
      <i/>
      <sz val="9"/>
      <color rgb="FFFF0000"/>
      <name val="Tahoma"/>
      <family val="2"/>
    </font>
    <font>
      <sz val="8"/>
      <color rgb="FFFF0000"/>
      <name val="Arial"/>
      <family val="2"/>
    </font>
    <font>
      <sz val="8"/>
      <color rgb="FF000000"/>
      <name val="Arial"/>
      <family val="2"/>
    </font>
    <font>
      <i/>
      <sz val="7"/>
      <color rgb="FFFF0000"/>
      <name val="Arial"/>
      <family val="2"/>
    </font>
    <font>
      <b/>
      <sz val="12"/>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style="hair"/>
      <right style="hair"/>
      <top style="hair"/>
      <bottom style="hair"/>
    </border>
    <border>
      <left style="dotted">
        <color theme="3" tint="0.39998000860214233"/>
      </left>
      <right style="dotted">
        <color theme="3" tint="0.39998000860214233"/>
      </right>
      <top style="dotted">
        <color theme="3" tint="0.39998000860214233"/>
      </top>
      <bottom style="dotted">
        <color theme="3" tint="0.3999800086021423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style="dotted">
        <color theme="3" tint="0.39998000860214233"/>
      </left>
      <right>
        <color indexed="63"/>
      </right>
      <top>
        <color indexed="63"/>
      </top>
      <bottom style="dotted">
        <color theme="3" tint="0.39998000860214233"/>
      </bottom>
    </border>
    <border>
      <left>
        <color indexed="63"/>
      </left>
      <right>
        <color indexed="63"/>
      </right>
      <top>
        <color indexed="63"/>
      </top>
      <bottom style="dotted">
        <color theme="3" tint="0.39998000860214233"/>
      </bottom>
    </border>
    <border>
      <left>
        <color indexed="63"/>
      </left>
      <right style="dotted">
        <color theme="3" tint="0.39998000860214233"/>
      </right>
      <top>
        <color indexed="63"/>
      </top>
      <bottom style="dotted">
        <color theme="3" tint="0.39998000860214233"/>
      </bottom>
    </border>
    <border>
      <left style="dotted">
        <color theme="3" tint="0.39998000860214233"/>
      </left>
      <right>
        <color indexed="63"/>
      </right>
      <top style="dotted">
        <color theme="3" tint="0.39998000860214233"/>
      </top>
      <bottom>
        <color indexed="63"/>
      </bottom>
    </border>
    <border>
      <left>
        <color indexed="63"/>
      </left>
      <right>
        <color indexed="63"/>
      </right>
      <top style="dotted">
        <color theme="3" tint="0.39998000860214233"/>
      </top>
      <bottom>
        <color indexed="63"/>
      </bottom>
    </border>
    <border>
      <left>
        <color indexed="63"/>
      </left>
      <right style="dotted">
        <color theme="3" tint="0.39998000860214233"/>
      </right>
      <top style="dotted">
        <color theme="3" tint="0.39998000860214233"/>
      </top>
      <bottom>
        <color indexed="63"/>
      </bottom>
    </border>
    <border>
      <left style="dotted">
        <color theme="3" tint="0.39998000860214233"/>
      </left>
      <right>
        <color indexed="63"/>
      </right>
      <top>
        <color indexed="63"/>
      </top>
      <bottom>
        <color indexed="63"/>
      </bottom>
    </border>
    <border>
      <left>
        <color indexed="63"/>
      </left>
      <right style="hair"/>
      <top style="hair"/>
      <bottom style="hair"/>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69" fillId="0" borderId="3" applyNumberFormat="0" applyFill="0" applyAlignment="0" applyProtection="0"/>
    <xf numFmtId="0" fontId="70" fillId="28"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 fillId="0" borderId="0">
      <alignment/>
      <protection/>
    </xf>
    <xf numFmtId="0" fontId="76"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cellStyleXfs>
  <cellXfs count="353">
    <xf numFmtId="0" fontId="0" fillId="0" borderId="0" xfId="0" applyAlignment="1">
      <alignment/>
    </xf>
    <xf numFmtId="164" fontId="4" fillId="0" borderId="0" xfId="0" applyNumberFormat="1" applyFont="1" applyAlignment="1">
      <alignment/>
    </xf>
    <xf numFmtId="0" fontId="82" fillId="32" borderId="0" xfId="53" applyFont="1" applyFill="1" applyBorder="1">
      <alignment/>
      <protection/>
    </xf>
    <xf numFmtId="0" fontId="82" fillId="32" borderId="0" xfId="53" applyFont="1" applyFill="1" applyBorder="1" applyAlignment="1">
      <alignment vertical="center"/>
      <protection/>
    </xf>
    <xf numFmtId="0" fontId="2" fillId="32" borderId="0" xfId="53" applyFont="1" applyFill="1" applyBorder="1">
      <alignment/>
      <protection/>
    </xf>
    <xf numFmtId="0" fontId="83" fillId="32" borderId="0" xfId="61" applyFont="1" applyFill="1" applyBorder="1" applyAlignment="1">
      <alignment horizontal="center" vertical="center" wrapText="1"/>
      <protection/>
    </xf>
    <xf numFmtId="0" fontId="84" fillId="0" borderId="0" xfId="0" applyFont="1" applyAlignment="1">
      <alignment vertical="top"/>
    </xf>
    <xf numFmtId="0" fontId="82" fillId="32" borderId="0" xfId="53" applyFont="1" applyFill="1" applyBorder="1" applyAlignment="1">
      <alignment vertical="top"/>
      <protection/>
    </xf>
    <xf numFmtId="0" fontId="82" fillId="32" borderId="0" xfId="61" applyFont="1" applyFill="1" applyBorder="1" applyAlignment="1">
      <alignment horizontal="left" vertical="top" wrapText="1"/>
      <protection/>
    </xf>
    <xf numFmtId="0" fontId="82" fillId="32" borderId="0" xfId="61" applyFont="1" applyFill="1" applyBorder="1" applyAlignment="1">
      <alignment horizontal="left" vertical="top"/>
      <protection/>
    </xf>
    <xf numFmtId="0" fontId="2" fillId="32" borderId="0" xfId="53" applyFont="1" applyFill="1" applyBorder="1" applyAlignment="1">
      <alignment vertical="center"/>
      <protection/>
    </xf>
    <xf numFmtId="0" fontId="85" fillId="32" borderId="0" xfId="61" applyFont="1" applyFill="1" applyBorder="1" applyAlignment="1">
      <alignment horizontal="left"/>
      <protection/>
    </xf>
    <xf numFmtId="0" fontId="84" fillId="0" borderId="0" xfId="0" applyFont="1" applyAlignment="1">
      <alignment/>
    </xf>
    <xf numFmtId="0" fontId="86" fillId="32" borderId="0" xfId="61" applyFont="1" applyFill="1" applyBorder="1" applyAlignment="1">
      <alignment horizontal="right"/>
      <protection/>
    </xf>
    <xf numFmtId="164" fontId="2" fillId="32" borderId="0" xfId="53" applyNumberFormat="1" applyFont="1" applyFill="1" applyBorder="1" applyAlignment="1">
      <alignment/>
      <protection/>
    </xf>
    <xf numFmtId="0" fontId="2" fillId="32" borderId="0" xfId="53" applyFont="1" applyFill="1" applyBorder="1" applyAlignment="1">
      <alignment horizontal="left" vertical="center"/>
      <protection/>
    </xf>
    <xf numFmtId="0" fontId="2" fillId="32" borderId="0" xfId="53" applyFont="1" applyFill="1" applyBorder="1" applyAlignment="1">
      <alignment horizontal="left" vertical="center" wrapText="1"/>
      <protection/>
    </xf>
    <xf numFmtId="0" fontId="2" fillId="32" borderId="0" xfId="53" applyFont="1" applyFill="1" applyBorder="1" applyAlignment="1">
      <alignment horizontal="left" vertical="center"/>
      <protection/>
    </xf>
    <xf numFmtId="0" fontId="5" fillId="32" borderId="0" xfId="53" applyFont="1" applyFill="1" applyBorder="1">
      <alignment/>
      <protection/>
    </xf>
    <xf numFmtId="164" fontId="5" fillId="32" borderId="0" xfId="53" applyNumberFormat="1" applyFont="1" applyFill="1" applyBorder="1" applyAlignment="1">
      <alignment horizontal="center"/>
      <protection/>
    </xf>
    <xf numFmtId="0" fontId="5" fillId="32" borderId="0" xfId="53" applyFont="1" applyFill="1" applyBorder="1" applyAlignment="1">
      <alignment horizontal="left" vertical="center"/>
      <protection/>
    </xf>
    <xf numFmtId="0" fontId="2" fillId="32" borderId="0" xfId="53" applyFont="1" applyFill="1" applyBorder="1" applyAlignment="1">
      <alignment horizontal="left" vertical="center" wrapText="1"/>
      <protection/>
    </xf>
    <xf numFmtId="0" fontId="2" fillId="32" borderId="0" xfId="53" applyFont="1" applyFill="1" applyBorder="1" applyAlignment="1">
      <alignment horizontal="center" vertical="center" wrapText="1"/>
      <protection/>
    </xf>
    <xf numFmtId="0" fontId="11" fillId="0" borderId="0" xfId="0" applyFont="1" applyAlignment="1">
      <alignment vertical="center"/>
    </xf>
    <xf numFmtId="0" fontId="14" fillId="32" borderId="0" xfId="53" applyFont="1" applyFill="1" applyBorder="1">
      <alignment/>
      <protection/>
    </xf>
    <xf numFmtId="0" fontId="15" fillId="32" borderId="0" xfId="53" applyFont="1" applyFill="1" applyBorder="1">
      <alignment/>
      <protection/>
    </xf>
    <xf numFmtId="0" fontId="14" fillId="32" borderId="0" xfId="53" applyFont="1" applyFill="1" applyBorder="1" applyAlignment="1">
      <alignment horizontal="left" vertical="center"/>
      <protection/>
    </xf>
    <xf numFmtId="0" fontId="2" fillId="32" borderId="0" xfId="53" applyFont="1" applyFill="1" applyBorder="1" applyAlignment="1">
      <alignment horizontal="left" vertical="top"/>
      <protection/>
    </xf>
    <xf numFmtId="0" fontId="15" fillId="32" borderId="0" xfId="53" applyFont="1" applyFill="1" applyBorder="1" applyAlignment="1">
      <alignment horizontal="left" vertical="center"/>
      <protection/>
    </xf>
    <xf numFmtId="0" fontId="14" fillId="0" borderId="0" xfId="53" applyFont="1" applyFill="1" applyBorder="1" applyAlignment="1">
      <alignment horizontal="left" vertical="center"/>
      <protection/>
    </xf>
    <xf numFmtId="0" fontId="15" fillId="32" borderId="0" xfId="53" applyFont="1" applyFill="1" applyBorder="1" applyAlignment="1">
      <alignment horizontal="left"/>
      <protection/>
    </xf>
    <xf numFmtId="0" fontId="15" fillId="32" borderId="0" xfId="0" applyFont="1" applyFill="1" applyAlignment="1">
      <alignment/>
    </xf>
    <xf numFmtId="0" fontId="15" fillId="32" borderId="10" xfId="0" applyFont="1" applyFill="1" applyBorder="1" applyAlignment="1">
      <alignment/>
    </xf>
    <xf numFmtId="0" fontId="15" fillId="32" borderId="10" xfId="53" applyFont="1" applyFill="1" applyBorder="1">
      <alignment/>
      <protection/>
    </xf>
    <xf numFmtId="0" fontId="15" fillId="32" borderId="0" xfId="53" applyFont="1" applyFill="1" applyBorder="1" applyAlignment="1">
      <alignment horizontal="left" vertical="center" wrapText="1"/>
      <protection/>
    </xf>
    <xf numFmtId="0" fontId="15" fillId="32" borderId="0" xfId="53" applyFont="1" applyFill="1" applyBorder="1" applyAlignment="1">
      <alignment horizontal="center" vertical="center" wrapText="1"/>
      <protection/>
    </xf>
    <xf numFmtId="0" fontId="15" fillId="32" borderId="0" xfId="53" applyFont="1" applyFill="1" applyBorder="1" applyAlignment="1">
      <alignment horizontal="justify" vertical="center" wrapText="1"/>
      <protection/>
    </xf>
    <xf numFmtId="0" fontId="2" fillId="32" borderId="0" xfId="53" applyFont="1" applyFill="1" applyBorder="1" applyAlignment="1">
      <alignment vertical="top"/>
      <protection/>
    </xf>
    <xf numFmtId="0" fontId="18" fillId="32" borderId="0" xfId="53" applyFont="1" applyFill="1" applyBorder="1" applyAlignment="1">
      <alignment horizontal="left" vertical="center"/>
      <protection/>
    </xf>
    <xf numFmtId="0" fontId="16" fillId="32" borderId="0" xfId="53" applyFont="1" applyFill="1" applyBorder="1" applyAlignment="1">
      <alignment vertical="top"/>
      <protection/>
    </xf>
    <xf numFmtId="0" fontId="2" fillId="32" borderId="0" xfId="53" applyFont="1" applyFill="1" applyBorder="1" applyAlignment="1">
      <alignment horizontal="left" vertical="top" wrapText="1"/>
      <protection/>
    </xf>
    <xf numFmtId="0" fontId="14" fillId="33" borderId="11" xfId="53" applyFont="1" applyFill="1" applyBorder="1" applyAlignment="1" applyProtection="1">
      <alignment horizontal="center" vertical="center"/>
      <protection locked="0"/>
    </xf>
    <xf numFmtId="0" fontId="2" fillId="33" borderId="12" xfId="53" applyFont="1" applyFill="1" applyBorder="1" applyAlignment="1" applyProtection="1">
      <alignment horizontal="center" vertical="top" wrapText="1"/>
      <protection locked="0"/>
    </xf>
    <xf numFmtId="0" fontId="2" fillId="33" borderId="12" xfId="53" applyFont="1" applyFill="1" applyBorder="1" applyAlignment="1" applyProtection="1">
      <alignment horizontal="center" vertical="top"/>
      <protection locked="0"/>
    </xf>
    <xf numFmtId="0" fontId="87" fillId="33" borderId="0" xfId="53" applyFont="1" applyFill="1" applyBorder="1" applyAlignment="1">
      <alignment vertical="center"/>
      <protection/>
    </xf>
    <xf numFmtId="0" fontId="86" fillId="33" borderId="0" xfId="61" applyFont="1" applyFill="1" applyBorder="1" applyAlignment="1">
      <alignment vertical="center"/>
      <protection/>
    </xf>
    <xf numFmtId="0" fontId="86" fillId="32" borderId="0" xfId="61" applyFont="1" applyFill="1" applyBorder="1" applyAlignment="1">
      <alignment vertical="center"/>
      <protection/>
    </xf>
    <xf numFmtId="0" fontId="86" fillId="32" borderId="0" xfId="61" applyFont="1" applyFill="1" applyBorder="1" applyAlignment="1">
      <alignment horizontal="right" vertical="center"/>
      <protection/>
    </xf>
    <xf numFmtId="0" fontId="2" fillId="32" borderId="0" xfId="53" applyFont="1" applyFill="1" applyBorder="1" applyAlignment="1">
      <alignment horizontal="left" vertical="center" wrapText="1"/>
      <protection/>
    </xf>
    <xf numFmtId="0" fontId="2" fillId="33" borderId="0" xfId="53" applyFont="1" applyFill="1" applyBorder="1" applyAlignment="1" applyProtection="1">
      <alignment horizontal="center" vertical="center" wrapText="1"/>
      <protection locked="0"/>
    </xf>
    <xf numFmtId="0" fontId="88" fillId="32" borderId="0" xfId="53" applyFont="1" applyFill="1" applyBorder="1" applyAlignment="1">
      <alignment horizontal="left" vertical="top"/>
      <protection/>
    </xf>
    <xf numFmtId="0" fontId="15" fillId="33" borderId="0" xfId="53" applyFont="1" applyFill="1" applyBorder="1" applyAlignment="1" applyProtection="1">
      <alignment horizontal="center" vertical="center"/>
      <protection locked="0"/>
    </xf>
    <xf numFmtId="0" fontId="5" fillId="33" borderId="0" xfId="53" applyFont="1" applyFill="1" applyBorder="1" applyAlignment="1" applyProtection="1">
      <alignment horizontal="center" vertical="center"/>
      <protection locked="0"/>
    </xf>
    <xf numFmtId="164" fontId="5" fillId="32" borderId="0" xfId="53" applyNumberFormat="1" applyFont="1" applyFill="1" applyBorder="1" applyAlignment="1">
      <alignment horizontal="center"/>
      <protection/>
    </xf>
    <xf numFmtId="0" fontId="2" fillId="32" borderId="0" xfId="53" applyFont="1" applyFill="1" applyBorder="1" applyAlignment="1" applyProtection="1">
      <alignment horizontal="left"/>
      <protection locked="0"/>
    </xf>
    <xf numFmtId="175" fontId="89" fillId="34" borderId="0" xfId="0" applyNumberFormat="1" applyFont="1" applyFill="1" applyBorder="1" applyAlignment="1">
      <alignment horizontal="right" vertical="top"/>
    </xf>
    <xf numFmtId="0" fontId="0" fillId="32" borderId="0" xfId="0" applyFont="1" applyFill="1" applyAlignment="1">
      <alignment vertical="center" wrapText="1"/>
    </xf>
    <xf numFmtId="175" fontId="0" fillId="32" borderId="0" xfId="0" applyNumberFormat="1" applyFont="1" applyFill="1" applyAlignment="1">
      <alignment vertical="center" wrapText="1"/>
    </xf>
    <xf numFmtId="0" fontId="0" fillId="32" borderId="0" xfId="0" applyNumberFormat="1" applyFont="1" applyFill="1" applyAlignment="1">
      <alignment horizontal="center" vertical="center" wrapText="1"/>
    </xf>
    <xf numFmtId="0" fontId="90" fillId="32" borderId="0" xfId="0" applyFont="1" applyFill="1" applyAlignment="1">
      <alignment vertical="center" wrapText="1"/>
    </xf>
    <xf numFmtId="175" fontId="0" fillId="32" borderId="0" xfId="0" applyNumberFormat="1" applyFont="1" applyFill="1" applyAlignment="1">
      <alignment horizontal="right" vertical="center" indent="1"/>
    </xf>
    <xf numFmtId="175" fontId="0" fillId="32" borderId="0" xfId="0" applyNumberFormat="1" applyFont="1" applyFill="1" applyAlignment="1">
      <alignment horizontal="right" vertical="center" wrapText="1"/>
    </xf>
    <xf numFmtId="14" fontId="0" fillId="0" borderId="0" xfId="0" applyNumberFormat="1" applyFont="1" applyFill="1" applyBorder="1" applyAlignment="1">
      <alignment vertical="center"/>
    </xf>
    <xf numFmtId="14" fontId="0" fillId="35" borderId="0" xfId="0" applyNumberFormat="1" applyFont="1" applyFill="1" applyBorder="1" applyAlignment="1">
      <alignment vertical="center"/>
    </xf>
    <xf numFmtId="0" fontId="0" fillId="34" borderId="0" xfId="0" applyFont="1" applyFill="1" applyBorder="1" applyAlignment="1">
      <alignment vertical="center" wrapText="1"/>
    </xf>
    <xf numFmtId="0" fontId="0" fillId="34" borderId="0" xfId="0" applyFont="1" applyFill="1" applyBorder="1" applyAlignment="1">
      <alignment/>
    </xf>
    <xf numFmtId="0" fontId="90" fillId="34" borderId="0" xfId="0" applyFont="1" applyFill="1" applyBorder="1" applyAlignment="1">
      <alignment vertical="center" wrapText="1"/>
    </xf>
    <xf numFmtId="0" fontId="0" fillId="34" borderId="0" xfId="0" applyFont="1" applyFill="1" applyBorder="1" applyAlignment="1">
      <alignment vertical="center"/>
    </xf>
    <xf numFmtId="0" fontId="89" fillId="32" borderId="0" xfId="0" applyFont="1" applyFill="1" applyBorder="1" applyAlignment="1">
      <alignment horizontal="left" vertical="top"/>
    </xf>
    <xf numFmtId="0" fontId="5" fillId="32" borderId="0" xfId="53" applyFont="1" applyFill="1" applyBorder="1" applyAlignment="1">
      <alignment horizontal="right" vertical="center"/>
      <protection/>
    </xf>
    <xf numFmtId="0" fontId="24" fillId="32" borderId="0" xfId="55" applyFont="1" applyFill="1" applyBorder="1" applyAlignment="1">
      <alignment vertical="center"/>
      <protection/>
    </xf>
    <xf numFmtId="0" fontId="24" fillId="32" borderId="0" xfId="55" applyFont="1" applyFill="1" applyBorder="1" applyAlignment="1">
      <alignment horizontal="center" vertical="center"/>
      <protection/>
    </xf>
    <xf numFmtId="0" fontId="27" fillId="32" borderId="0" xfId="55" applyFont="1" applyFill="1" applyBorder="1" applyAlignment="1">
      <alignment horizontal="left" vertical="center" indent="1"/>
      <protection/>
    </xf>
    <xf numFmtId="0" fontId="27" fillId="32" borderId="0" xfId="55" applyFont="1" applyFill="1" applyBorder="1" applyAlignment="1">
      <alignment horizontal="left" vertical="center" indent="2"/>
      <protection/>
    </xf>
    <xf numFmtId="0" fontId="24" fillId="32" borderId="0" xfId="55" applyFont="1" applyFill="1" applyBorder="1" applyAlignment="1">
      <alignment horizontal="left" vertical="center" indent="1"/>
      <protection/>
    </xf>
    <xf numFmtId="0" fontId="25" fillId="35" borderId="13" xfId="55" applyFont="1" applyFill="1" applyBorder="1" applyAlignment="1">
      <alignment horizontal="center" vertical="center" wrapText="1"/>
      <protection/>
    </xf>
    <xf numFmtId="0" fontId="25" fillId="35" borderId="13" xfId="55" applyFont="1" applyFill="1" applyBorder="1" applyAlignment="1">
      <alignment horizontal="left" vertical="center" wrapText="1" indent="1"/>
      <protection/>
    </xf>
    <xf numFmtId="0" fontId="25" fillId="35" borderId="13" xfId="55" applyFont="1" applyFill="1" applyBorder="1" applyAlignment="1">
      <alignment horizontal="left" vertical="center" wrapText="1" indent="2"/>
      <protection/>
    </xf>
    <xf numFmtId="44" fontId="25" fillId="35" borderId="13" xfId="55" applyNumberFormat="1" applyFont="1" applyFill="1" applyBorder="1" applyAlignment="1">
      <alignment horizontal="left" vertical="center" wrapText="1" indent="1"/>
      <protection/>
    </xf>
    <xf numFmtId="0" fontId="28" fillId="32" borderId="13" xfId="55" applyFont="1" applyFill="1" applyBorder="1" applyAlignment="1">
      <alignment horizontal="center" vertical="center" wrapText="1"/>
      <protection/>
    </xf>
    <xf numFmtId="0" fontId="28" fillId="32" borderId="13" xfId="55" applyFont="1" applyFill="1" applyBorder="1" applyAlignment="1">
      <alignment horizontal="left" vertical="center" wrapText="1" indent="2"/>
      <protection/>
    </xf>
    <xf numFmtId="175" fontId="28" fillId="32" borderId="13" xfId="55" applyNumberFormat="1" applyFont="1" applyFill="1" applyBorder="1" applyAlignment="1">
      <alignment horizontal="left" vertical="center" wrapText="1" indent="1"/>
      <protection/>
    </xf>
    <xf numFmtId="9" fontId="28" fillId="32" borderId="13" xfId="55" applyNumberFormat="1" applyFont="1" applyFill="1" applyBorder="1" applyAlignment="1">
      <alignment horizontal="left" vertical="center" wrapText="1" indent="1"/>
      <protection/>
    </xf>
    <xf numFmtId="0" fontId="11" fillId="32" borderId="0" xfId="55" applyFont="1" applyFill="1" applyBorder="1" applyAlignment="1">
      <alignment vertical="center"/>
      <protection/>
    </xf>
    <xf numFmtId="0" fontId="29" fillId="35" borderId="14" xfId="55" applyFont="1" applyFill="1" applyBorder="1" applyAlignment="1">
      <alignment horizontal="left" vertical="center"/>
      <protection/>
    </xf>
    <xf numFmtId="0" fontId="29" fillId="35" borderId="15" xfId="55" applyFont="1" applyFill="1" applyBorder="1" applyAlignment="1">
      <alignment horizontal="left" vertical="center" indent="1"/>
      <protection/>
    </xf>
    <xf numFmtId="0" fontId="29" fillId="35" borderId="15" xfId="55" applyFont="1" applyFill="1" applyBorder="1" applyAlignment="1">
      <alignment horizontal="left" vertical="center" indent="2"/>
      <protection/>
    </xf>
    <xf numFmtId="175" fontId="30" fillId="35" borderId="15" xfId="55" applyNumberFormat="1" applyFont="1" applyFill="1" applyBorder="1" applyAlignment="1">
      <alignment horizontal="left" vertical="center" indent="3"/>
      <protection/>
    </xf>
    <xf numFmtId="175" fontId="31" fillId="35" borderId="15" xfId="55" applyNumberFormat="1" applyFont="1" applyFill="1" applyBorder="1" applyAlignment="1">
      <alignment horizontal="left" vertical="center" indent="1"/>
      <protection/>
    </xf>
    <xf numFmtId="164" fontId="31" fillId="35" borderId="16" xfId="55" applyNumberFormat="1" applyFont="1" applyFill="1" applyBorder="1" applyAlignment="1">
      <alignment horizontal="left" vertical="center" indent="1"/>
      <protection/>
    </xf>
    <xf numFmtId="0" fontId="29" fillId="32" borderId="0" xfId="55" applyFont="1" applyFill="1" applyBorder="1" applyAlignment="1">
      <alignment horizontal="left" vertical="center"/>
      <protection/>
    </xf>
    <xf numFmtId="0" fontId="29" fillId="35" borderId="17" xfId="55" applyFont="1" applyFill="1" applyBorder="1" applyAlignment="1">
      <alignment horizontal="left"/>
      <protection/>
    </xf>
    <xf numFmtId="0" fontId="31" fillId="35" borderId="0" xfId="55" applyFont="1" applyFill="1" applyBorder="1" applyAlignment="1">
      <alignment horizontal="left" vertical="center" indent="1"/>
      <protection/>
    </xf>
    <xf numFmtId="0" fontId="31" fillId="35" borderId="0" xfId="55" applyFont="1" applyFill="1" applyBorder="1" applyAlignment="1">
      <alignment horizontal="left" vertical="center" indent="2"/>
      <protection/>
    </xf>
    <xf numFmtId="0" fontId="91" fillId="35" borderId="0" xfId="55" applyFont="1" applyFill="1" applyBorder="1" applyAlignment="1">
      <alignment horizontal="left" vertical="center" indent="1"/>
      <protection/>
    </xf>
    <xf numFmtId="175" fontId="91" fillId="35" borderId="0" xfId="55" applyNumberFormat="1" applyFont="1" applyFill="1" applyBorder="1" applyAlignment="1">
      <alignment horizontal="left" vertical="center" indent="1"/>
      <protection/>
    </xf>
    <xf numFmtId="9" fontId="91" fillId="35" borderId="0" xfId="55" applyNumberFormat="1" applyFont="1" applyFill="1" applyBorder="1" applyAlignment="1">
      <alignment horizontal="left" vertical="center" indent="1"/>
      <protection/>
    </xf>
    <xf numFmtId="175" fontId="91" fillId="35" borderId="18" xfId="55" applyNumberFormat="1" applyFont="1" applyFill="1" applyBorder="1" applyAlignment="1">
      <alignment horizontal="left" vertical="center" indent="1"/>
      <protection/>
    </xf>
    <xf numFmtId="0" fontId="91" fillId="32" borderId="0" xfId="55" applyFont="1" applyFill="1" applyBorder="1" applyAlignment="1">
      <alignment horizontal="left" vertical="center"/>
      <protection/>
    </xf>
    <xf numFmtId="0" fontId="91" fillId="35" borderId="18" xfId="55" applyFont="1" applyFill="1" applyBorder="1" applyAlignment="1">
      <alignment horizontal="left" vertical="center" indent="1"/>
      <protection/>
    </xf>
    <xf numFmtId="0" fontId="29" fillId="35" borderId="19" xfId="55" applyFont="1" applyFill="1" applyBorder="1" applyAlignment="1">
      <alignment horizontal="left"/>
      <protection/>
    </xf>
    <xf numFmtId="0" fontId="31" fillId="35" borderId="20" xfId="55" applyFont="1" applyFill="1" applyBorder="1" applyAlignment="1">
      <alignment horizontal="left" vertical="center" indent="1"/>
      <protection/>
    </xf>
    <xf numFmtId="0" fontId="31" fillId="35" borderId="20" xfId="55" applyFont="1" applyFill="1" applyBorder="1" applyAlignment="1">
      <alignment horizontal="left" vertical="center" indent="2"/>
      <protection/>
    </xf>
    <xf numFmtId="0" fontId="91" fillId="35" borderId="20" xfId="55" applyFont="1" applyFill="1" applyBorder="1" applyAlignment="1">
      <alignment horizontal="left" vertical="center" indent="1"/>
      <protection/>
    </xf>
    <xf numFmtId="0" fontId="92" fillId="35" borderId="20" xfId="55" applyFont="1" applyFill="1" applyBorder="1" applyAlignment="1">
      <alignment horizontal="left" vertical="center" indent="1"/>
      <protection/>
    </xf>
    <xf numFmtId="164" fontId="92" fillId="35" borderId="21" xfId="55" applyNumberFormat="1" applyFont="1" applyFill="1" applyBorder="1" applyAlignment="1">
      <alignment horizontal="left" vertical="center" indent="1"/>
      <protection/>
    </xf>
    <xf numFmtId="0" fontId="29" fillId="32" borderId="0" xfId="55" applyFont="1" applyFill="1" applyBorder="1" applyAlignment="1">
      <alignment horizontal="center"/>
      <protection/>
    </xf>
    <xf numFmtId="0" fontId="29" fillId="32" borderId="0" xfId="55" applyFont="1" applyFill="1" applyBorder="1" applyAlignment="1">
      <alignment horizontal="left" vertical="center" indent="1"/>
      <protection/>
    </xf>
    <xf numFmtId="0" fontId="29" fillId="32" borderId="0" xfId="55" applyFont="1" applyFill="1" applyBorder="1" applyAlignment="1">
      <alignment horizontal="left" vertical="center" indent="2"/>
      <protection/>
    </xf>
    <xf numFmtId="164" fontId="29" fillId="32" borderId="0" xfId="55" applyNumberFormat="1" applyFont="1" applyFill="1" applyBorder="1" applyAlignment="1">
      <alignment horizontal="left" vertical="center" indent="1"/>
      <protection/>
    </xf>
    <xf numFmtId="0" fontId="29" fillId="32" borderId="0" xfId="55" applyFont="1" applyFill="1" applyBorder="1" applyAlignment="1">
      <alignment vertical="center"/>
      <protection/>
    </xf>
    <xf numFmtId="0" fontId="93" fillId="32" borderId="0" xfId="55" applyFont="1" applyFill="1" applyBorder="1" applyAlignment="1">
      <alignment horizontal="center"/>
      <protection/>
    </xf>
    <xf numFmtId="0" fontId="32" fillId="36" borderId="0" xfId="55" applyFont="1" applyFill="1" applyBorder="1" applyAlignment="1">
      <alignment horizontal="center" vertical="center" wrapText="1"/>
      <protection/>
    </xf>
    <xf numFmtId="0" fontId="32" fillId="36" borderId="0" xfId="55" applyFont="1" applyFill="1" applyBorder="1" applyAlignment="1">
      <alignment horizontal="left" vertical="center" wrapText="1" indent="1"/>
      <protection/>
    </xf>
    <xf numFmtId="0" fontId="32" fillId="36" borderId="0" xfId="55" applyFont="1" applyFill="1" applyBorder="1" applyAlignment="1">
      <alignment horizontal="left" vertical="center" wrapText="1" indent="2"/>
      <protection/>
    </xf>
    <xf numFmtId="0" fontId="93" fillId="32" borderId="0" xfId="55" applyFont="1" applyFill="1" applyBorder="1" applyAlignment="1">
      <alignment horizontal="left" vertical="top" indent="1"/>
      <protection/>
    </xf>
    <xf numFmtId="0" fontId="31" fillId="36" borderId="0" xfId="55" applyFont="1" applyFill="1" applyBorder="1" applyAlignment="1">
      <alignment vertical="center"/>
      <protection/>
    </xf>
    <xf numFmtId="0" fontId="32" fillId="36" borderId="0" xfId="55" applyFont="1" applyFill="1" applyBorder="1" applyAlignment="1">
      <alignment vertical="center" wrapText="1"/>
      <protection/>
    </xf>
    <xf numFmtId="0" fontId="94" fillId="36" borderId="0" xfId="55" applyFont="1" applyFill="1" applyBorder="1" applyAlignment="1">
      <alignment vertical="center" wrapText="1"/>
      <protection/>
    </xf>
    <xf numFmtId="0" fontId="93" fillId="32" borderId="0" xfId="55" applyFont="1" applyFill="1" applyBorder="1" applyAlignment="1">
      <alignment horizontal="right" vertical="center"/>
      <protection/>
    </xf>
    <xf numFmtId="0" fontId="31" fillId="0" borderId="0" xfId="55" applyFont="1" applyFill="1" applyBorder="1" applyAlignment="1">
      <alignment vertical="top" wrapText="1"/>
      <protection/>
    </xf>
    <xf numFmtId="0" fontId="29" fillId="0" borderId="0" xfId="55" applyFont="1" applyFill="1" applyBorder="1" applyAlignment="1">
      <alignment horizontal="justify" vertical="justify"/>
      <protection/>
    </xf>
    <xf numFmtId="0" fontId="32" fillId="32" borderId="0" xfId="55" applyFont="1" applyFill="1" applyBorder="1" applyAlignment="1">
      <alignment horizontal="left" vertical="center"/>
      <protection/>
    </xf>
    <xf numFmtId="0" fontId="31" fillId="32" borderId="0" xfId="55" applyFont="1" applyFill="1" applyBorder="1" applyAlignment="1">
      <alignment horizontal="left" indent="1"/>
      <protection/>
    </xf>
    <xf numFmtId="0" fontId="31" fillId="32" borderId="0" xfId="55" applyFont="1" applyFill="1" applyBorder="1" applyAlignment="1">
      <alignment horizontal="left" vertical="center" indent="1"/>
      <protection/>
    </xf>
    <xf numFmtId="0" fontId="29" fillId="32" borderId="0" xfId="55" applyFont="1" applyFill="1" applyBorder="1" applyAlignment="1">
      <alignment horizontal="center" vertical="center"/>
      <protection/>
    </xf>
    <xf numFmtId="0" fontId="33" fillId="32" borderId="13" xfId="55" applyFont="1" applyFill="1" applyBorder="1" applyAlignment="1">
      <alignment horizontal="center" vertical="center" wrapText="1"/>
      <protection/>
    </xf>
    <xf numFmtId="0" fontId="33" fillId="32" borderId="13" xfId="55" applyFont="1" applyFill="1" applyBorder="1" applyAlignment="1">
      <alignment horizontal="left" vertical="center" wrapText="1" indent="2"/>
      <protection/>
    </xf>
    <xf numFmtId="175" fontId="33" fillId="32" borderId="13" xfId="55" applyNumberFormat="1" applyFont="1" applyFill="1" applyBorder="1" applyAlignment="1">
      <alignment horizontal="left" vertical="center" wrapText="1" indent="1"/>
      <protection/>
    </xf>
    <xf numFmtId="9" fontId="33" fillId="32" borderId="13" xfId="55" applyNumberFormat="1" applyFont="1" applyFill="1" applyBorder="1" applyAlignment="1">
      <alignment horizontal="left" vertical="center" wrapText="1" indent="1"/>
      <protection/>
    </xf>
    <xf numFmtId="0" fontId="33" fillId="32" borderId="0" xfId="55" applyFont="1" applyFill="1" applyBorder="1" applyAlignment="1">
      <alignment vertical="center"/>
      <protection/>
    </xf>
    <xf numFmtId="0" fontId="34" fillId="36" borderId="0" xfId="55" applyFont="1" applyFill="1" applyBorder="1" applyAlignment="1">
      <alignment vertical="center" wrapText="1"/>
      <protection/>
    </xf>
    <xf numFmtId="0" fontId="29" fillId="32" borderId="0" xfId="55" applyFont="1" applyFill="1" applyBorder="1" applyAlignment="1">
      <alignment horizontal="right" vertical="center"/>
      <protection/>
    </xf>
    <xf numFmtId="0" fontId="29" fillId="32" borderId="0" xfId="55" applyFont="1" applyFill="1" applyAlignment="1">
      <alignment horizontal="right" vertical="top" wrapText="1"/>
      <protection/>
    </xf>
    <xf numFmtId="0" fontId="29" fillId="32" borderId="0" xfId="55" applyFont="1" applyFill="1" applyAlignment="1">
      <alignment vertical="top" wrapText="1"/>
      <protection/>
    </xf>
    <xf numFmtId="0" fontId="29" fillId="32" borderId="0" xfId="55" applyFont="1" applyFill="1" applyAlignment="1">
      <alignment horizontal="right" vertical="top"/>
      <protection/>
    </xf>
    <xf numFmtId="0" fontId="29" fillId="32" borderId="0" xfId="55" applyFont="1" applyFill="1" applyAlignment="1">
      <alignment vertical="top"/>
      <protection/>
    </xf>
    <xf numFmtId="0" fontId="31" fillId="32" borderId="0" xfId="55" applyFont="1" applyFill="1" applyAlignment="1">
      <alignment vertical="top"/>
      <protection/>
    </xf>
    <xf numFmtId="0" fontId="29" fillId="32" borderId="0" xfId="55" applyFont="1" applyFill="1" applyAlignment="1">
      <alignment horizontal="left" vertical="top"/>
      <protection/>
    </xf>
    <xf numFmtId="175" fontId="33" fillId="34" borderId="13" xfId="55" applyNumberFormat="1" applyFont="1" applyFill="1" applyBorder="1" applyAlignment="1">
      <alignment horizontal="center" vertical="center" wrapText="1"/>
      <protection/>
    </xf>
    <xf numFmtId="0" fontId="92" fillId="35" borderId="0" xfId="55" applyFont="1" applyFill="1" applyBorder="1" applyAlignment="1">
      <alignment horizontal="left" vertical="center" indent="1"/>
      <protection/>
    </xf>
    <xf numFmtId="0" fontId="29" fillId="37" borderId="0" xfId="55" applyFont="1" applyFill="1" applyBorder="1" applyAlignment="1">
      <alignment horizontal="center" vertical="top" wrapText="1"/>
      <protection/>
    </xf>
    <xf numFmtId="0" fontId="29" fillId="38" borderId="0" xfId="55" applyFont="1" applyFill="1" applyBorder="1" applyAlignment="1">
      <alignment horizontal="justify" vertical="top" wrapText="1"/>
      <protection/>
    </xf>
    <xf numFmtId="0" fontId="31" fillId="38" borderId="0" xfId="55" applyFont="1" applyFill="1" applyBorder="1" applyAlignment="1">
      <alignment horizontal="left" vertical="top" wrapText="1" indent="1"/>
      <protection/>
    </xf>
    <xf numFmtId="0" fontId="29" fillId="32" borderId="0" xfId="55" applyFont="1" applyFill="1" applyBorder="1" applyAlignment="1">
      <alignment vertical="top"/>
      <protection/>
    </xf>
    <xf numFmtId="0" fontId="29" fillId="38" borderId="0" xfId="55" applyNumberFormat="1" applyFont="1" applyFill="1" applyBorder="1" applyAlignment="1">
      <alignment horizontal="justify" vertical="top" wrapText="1"/>
      <protection/>
    </xf>
    <xf numFmtId="0" fontId="29" fillId="37" borderId="0" xfId="55" applyFont="1" applyFill="1" applyBorder="1" applyAlignment="1">
      <alignment horizontal="justify" vertical="top" wrapText="1"/>
      <protection/>
    </xf>
    <xf numFmtId="0" fontId="2" fillId="34" borderId="22" xfId="55" applyFont="1" applyFill="1" applyBorder="1" applyAlignment="1">
      <alignment horizontal="center" vertical="center" wrapText="1"/>
      <protection/>
    </xf>
    <xf numFmtId="175" fontId="2" fillId="34" borderId="22" xfId="55" applyNumberFormat="1" applyFont="1" applyFill="1" applyBorder="1" applyAlignment="1">
      <alignment horizontal="center" vertical="center"/>
      <protection/>
    </xf>
    <xf numFmtId="175" fontId="33" fillId="32" borderId="22" xfId="55" applyNumberFormat="1" applyFont="1" applyFill="1" applyBorder="1" applyAlignment="1">
      <alignment horizontal="left" vertical="center" wrapText="1" indent="1"/>
      <protection/>
    </xf>
    <xf numFmtId="9" fontId="2" fillId="34" borderId="22" xfId="55" applyNumberFormat="1" applyFont="1" applyFill="1" applyBorder="1" applyAlignment="1">
      <alignment horizontal="center" vertical="center"/>
      <protection/>
    </xf>
    <xf numFmtId="0" fontId="2" fillId="38" borderId="23" xfId="55" applyFont="1" applyFill="1" applyBorder="1" applyAlignment="1">
      <alignment horizontal="center" vertical="center" wrapText="1"/>
      <protection/>
    </xf>
    <xf numFmtId="175" fontId="2" fillId="34" borderId="23" xfId="55" applyNumberFormat="1" applyFont="1" applyFill="1" applyBorder="1" applyAlignment="1">
      <alignment horizontal="center" vertical="center"/>
      <protection/>
    </xf>
    <xf numFmtId="175" fontId="33" fillId="32" borderId="23" xfId="55" applyNumberFormat="1" applyFont="1" applyFill="1" applyBorder="1" applyAlignment="1">
      <alignment horizontal="left" vertical="center" wrapText="1" indent="1"/>
      <protection/>
    </xf>
    <xf numFmtId="9" fontId="2" fillId="34" borderId="23" xfId="55" applyNumberFormat="1" applyFont="1" applyFill="1" applyBorder="1" applyAlignment="1">
      <alignment horizontal="center" vertical="center"/>
      <protection/>
    </xf>
    <xf numFmtId="0" fontId="11" fillId="39" borderId="13" xfId="55" applyFont="1" applyFill="1" applyBorder="1" applyAlignment="1">
      <alignment horizontal="center" vertical="center" wrapText="1"/>
      <protection/>
    </xf>
    <xf numFmtId="0" fontId="33" fillId="40" borderId="13" xfId="55" applyFont="1" applyFill="1" applyBorder="1" applyAlignment="1">
      <alignment horizontal="left" vertical="center" wrapText="1" indent="2"/>
      <protection/>
    </xf>
    <xf numFmtId="0" fontId="2" fillId="39" borderId="13" xfId="55" applyFont="1" applyFill="1" applyBorder="1" applyAlignment="1">
      <alignment horizontal="center" vertical="center" wrapText="1"/>
      <protection/>
    </xf>
    <xf numFmtId="175" fontId="2" fillId="39" borderId="13" xfId="55" applyNumberFormat="1" applyFont="1" applyFill="1" applyBorder="1" applyAlignment="1">
      <alignment horizontal="center" vertical="center"/>
      <protection/>
    </xf>
    <xf numFmtId="175" fontId="33" fillId="40" borderId="13" xfId="55" applyNumberFormat="1" applyFont="1" applyFill="1" applyBorder="1" applyAlignment="1">
      <alignment horizontal="left" vertical="center" wrapText="1" indent="1"/>
      <protection/>
    </xf>
    <xf numFmtId="9" fontId="2" fillId="39" borderId="13" xfId="55" applyNumberFormat="1" applyFont="1" applyFill="1" applyBorder="1" applyAlignment="1">
      <alignment horizontal="center" vertical="center"/>
      <protection/>
    </xf>
    <xf numFmtId="0" fontId="33" fillId="32" borderId="22" xfId="55" applyFont="1" applyFill="1" applyBorder="1" applyAlignment="1">
      <alignment horizontal="left" vertical="center" wrapText="1" indent="2"/>
      <protection/>
    </xf>
    <xf numFmtId="0" fontId="33" fillId="32" borderId="23" xfId="55" applyFont="1" applyFill="1" applyBorder="1" applyAlignment="1">
      <alignment horizontal="left" vertical="center" wrapText="1" indent="2"/>
      <protection/>
    </xf>
    <xf numFmtId="0" fontId="33" fillId="40" borderId="22" xfId="55" applyFont="1" applyFill="1" applyBorder="1" applyAlignment="1">
      <alignment horizontal="left" vertical="center" wrapText="1" indent="2"/>
      <protection/>
    </xf>
    <xf numFmtId="0" fontId="2" fillId="39" borderId="22" xfId="55" applyFont="1" applyFill="1" applyBorder="1" applyAlignment="1">
      <alignment horizontal="center" vertical="center" wrapText="1"/>
      <protection/>
    </xf>
    <xf numFmtId="175" fontId="2" fillId="39" borderId="22" xfId="55" applyNumberFormat="1" applyFont="1" applyFill="1" applyBorder="1" applyAlignment="1">
      <alignment horizontal="center" vertical="center"/>
      <protection/>
    </xf>
    <xf numFmtId="175" fontId="33" fillId="40" borderId="22" xfId="55" applyNumberFormat="1" applyFont="1" applyFill="1" applyBorder="1" applyAlignment="1">
      <alignment horizontal="left" vertical="center" wrapText="1" indent="1"/>
      <protection/>
    </xf>
    <xf numFmtId="9" fontId="2" fillId="39" borderId="22" xfId="55" applyNumberFormat="1" applyFont="1" applyFill="1" applyBorder="1" applyAlignment="1">
      <alignment horizontal="center" vertical="center"/>
      <protection/>
    </xf>
    <xf numFmtId="0" fontId="33" fillId="40" borderId="23" xfId="55" applyFont="1" applyFill="1" applyBorder="1" applyAlignment="1">
      <alignment horizontal="left" vertical="center" wrapText="1" indent="2"/>
      <protection/>
    </xf>
    <xf numFmtId="0" fontId="2" fillId="39" borderId="23" xfId="55" applyFont="1" applyFill="1" applyBorder="1" applyAlignment="1">
      <alignment horizontal="center" vertical="center" wrapText="1"/>
      <protection/>
    </xf>
    <xf numFmtId="175" fontId="2" fillId="39" borderId="23" xfId="55" applyNumberFormat="1" applyFont="1" applyFill="1" applyBorder="1" applyAlignment="1">
      <alignment horizontal="center" vertical="center"/>
      <protection/>
    </xf>
    <xf numFmtId="175" fontId="33" fillId="40" borderId="23" xfId="55" applyNumberFormat="1" applyFont="1" applyFill="1" applyBorder="1" applyAlignment="1">
      <alignment horizontal="left" vertical="center" wrapText="1" indent="1"/>
      <protection/>
    </xf>
    <xf numFmtId="9" fontId="2" fillId="39" borderId="23" xfId="55" applyNumberFormat="1" applyFont="1" applyFill="1" applyBorder="1" applyAlignment="1">
      <alignment horizontal="center" vertical="center"/>
      <protection/>
    </xf>
    <xf numFmtId="0" fontId="29" fillId="40" borderId="17" xfId="55" applyFont="1" applyFill="1" applyBorder="1" applyAlignment="1">
      <alignment horizontal="left"/>
      <protection/>
    </xf>
    <xf numFmtId="0" fontId="29" fillId="40" borderId="0" xfId="55" applyFont="1" applyFill="1" applyBorder="1" applyAlignment="1">
      <alignment horizontal="left"/>
      <protection/>
    </xf>
    <xf numFmtId="0" fontId="31" fillId="40" borderId="0" xfId="55" applyFont="1" applyFill="1" applyBorder="1" applyAlignment="1">
      <alignment horizontal="left" vertical="center" indent="1"/>
      <protection/>
    </xf>
    <xf numFmtId="0" fontId="31" fillId="40" borderId="0" xfId="55" applyFont="1" applyFill="1" applyBorder="1" applyAlignment="1">
      <alignment horizontal="left" vertical="center" indent="2"/>
      <protection/>
    </xf>
    <xf numFmtId="0" fontId="91" fillId="40" borderId="0" xfId="55" applyFont="1" applyFill="1" applyBorder="1" applyAlignment="1">
      <alignment horizontal="left" vertical="center" indent="1"/>
      <protection/>
    </xf>
    <xf numFmtId="175" fontId="91" fillId="40" borderId="0" xfId="55" applyNumberFormat="1" applyFont="1" applyFill="1" applyBorder="1" applyAlignment="1">
      <alignment horizontal="left" vertical="center" indent="1"/>
      <protection/>
    </xf>
    <xf numFmtId="9" fontId="91" fillId="40" borderId="0" xfId="55" applyNumberFormat="1" applyFont="1" applyFill="1" applyBorder="1" applyAlignment="1">
      <alignment horizontal="left" vertical="center" indent="1"/>
      <protection/>
    </xf>
    <xf numFmtId="175" fontId="91" fillId="40" borderId="18" xfId="55" applyNumberFormat="1" applyFont="1" applyFill="1" applyBorder="1" applyAlignment="1">
      <alignment horizontal="left" vertical="center" indent="1"/>
      <protection/>
    </xf>
    <xf numFmtId="0" fontId="91" fillId="40" borderId="18" xfId="55" applyFont="1" applyFill="1" applyBorder="1" applyAlignment="1">
      <alignment horizontal="left" vertical="center" indent="1"/>
      <protection/>
    </xf>
    <xf numFmtId="0" fontId="29" fillId="40" borderId="19" xfId="55" applyFont="1" applyFill="1" applyBorder="1" applyAlignment="1">
      <alignment horizontal="left"/>
      <protection/>
    </xf>
    <xf numFmtId="0" fontId="29" fillId="40" borderId="20" xfId="55" applyFont="1" applyFill="1" applyBorder="1" applyAlignment="1">
      <alignment horizontal="left"/>
      <protection/>
    </xf>
    <xf numFmtId="0" fontId="31" fillId="40" borderId="20" xfId="55" applyFont="1" applyFill="1" applyBorder="1" applyAlignment="1">
      <alignment horizontal="left" vertical="center" indent="1"/>
      <protection/>
    </xf>
    <xf numFmtId="0" fontId="31" fillId="40" borderId="20" xfId="55" applyFont="1" applyFill="1" applyBorder="1" applyAlignment="1">
      <alignment horizontal="left" vertical="center" indent="2"/>
      <protection/>
    </xf>
    <xf numFmtId="0" fontId="91" fillId="40" borderId="20" xfId="55" applyFont="1" applyFill="1" applyBorder="1" applyAlignment="1">
      <alignment horizontal="left" vertical="center" indent="1"/>
      <protection/>
    </xf>
    <xf numFmtId="0" fontId="92" fillId="40" borderId="20" xfId="55" applyFont="1" applyFill="1" applyBorder="1" applyAlignment="1">
      <alignment horizontal="left" vertical="center" indent="1"/>
      <protection/>
    </xf>
    <xf numFmtId="164" fontId="92" fillId="40" borderId="21" xfId="55" applyNumberFormat="1" applyFont="1" applyFill="1" applyBorder="1" applyAlignment="1">
      <alignment horizontal="left" vertical="center" indent="1"/>
      <protection/>
    </xf>
    <xf numFmtId="0" fontId="31" fillId="36" borderId="0" xfId="55" applyFont="1" applyFill="1" applyBorder="1" applyAlignment="1">
      <alignment horizontal="left" vertical="top"/>
      <protection/>
    </xf>
    <xf numFmtId="0" fontId="31" fillId="32" borderId="0" xfId="55" applyFont="1" applyFill="1" applyBorder="1" applyAlignment="1">
      <alignment vertical="center"/>
      <protection/>
    </xf>
    <xf numFmtId="0" fontId="31" fillId="41" borderId="0" xfId="55" applyFont="1" applyFill="1" applyBorder="1" applyAlignment="1">
      <alignment vertical="center" wrapText="1"/>
      <protection/>
    </xf>
    <xf numFmtId="0" fontId="29" fillId="34" borderId="0" xfId="55" applyFont="1" applyFill="1" applyBorder="1" applyAlignment="1">
      <alignment vertical="top"/>
      <protection/>
    </xf>
    <xf numFmtId="0" fontId="29" fillId="34" borderId="0" xfId="55" applyFont="1" applyFill="1" applyBorder="1" applyAlignment="1">
      <alignment vertical="top" wrapText="1"/>
      <protection/>
    </xf>
    <xf numFmtId="0" fontId="29" fillId="34" borderId="0" xfId="55" applyFont="1" applyFill="1" applyBorder="1" applyAlignment="1">
      <alignment horizontal="center" vertical="top" wrapText="1"/>
      <protection/>
    </xf>
    <xf numFmtId="0" fontId="29" fillId="34" borderId="0" xfId="55" applyNumberFormat="1" applyFont="1" applyFill="1" applyBorder="1" applyAlignment="1">
      <alignment horizontal="center" vertical="top" wrapText="1"/>
      <protection/>
    </xf>
    <xf numFmtId="0" fontId="31" fillId="34" borderId="0" xfId="55" applyFont="1" applyFill="1" applyBorder="1" applyAlignment="1">
      <alignment horizontal="center" vertical="top" wrapText="1"/>
      <protection/>
    </xf>
    <xf numFmtId="0" fontId="31" fillId="34" borderId="0" xfId="55" applyFont="1" applyFill="1" applyAlignment="1">
      <alignment horizontal="left" vertical="top" wrapText="1"/>
      <protection/>
    </xf>
    <xf numFmtId="175" fontId="29" fillId="34" borderId="0" xfId="55" applyNumberFormat="1" applyFont="1" applyFill="1" applyBorder="1" applyAlignment="1">
      <alignment horizontal="left" vertical="top"/>
      <protection/>
    </xf>
    <xf numFmtId="0" fontId="29" fillId="34" borderId="0" xfId="55" applyNumberFormat="1" applyFont="1" applyFill="1" applyBorder="1" applyAlignment="1">
      <alignment horizontal="left" vertical="top"/>
      <protection/>
    </xf>
    <xf numFmtId="175" fontId="29" fillId="34" borderId="0" xfId="55" applyNumberFormat="1" applyFont="1" applyFill="1" applyAlignment="1">
      <alignment horizontal="left" vertical="top" wrapText="1"/>
      <protection/>
    </xf>
    <xf numFmtId="0" fontId="29" fillId="34" borderId="0" xfId="55" applyFont="1" applyFill="1" applyAlignment="1">
      <alignment horizontal="left" vertical="top" wrapText="1"/>
      <protection/>
    </xf>
    <xf numFmtId="175" fontId="0" fillId="32" borderId="0" xfId="0" applyNumberFormat="1" applyFont="1" applyFill="1" applyAlignment="1">
      <alignment vertical="center"/>
    </xf>
    <xf numFmtId="0" fontId="24" fillId="32" borderId="0" xfId="55" applyFont="1" applyFill="1" applyBorder="1" applyAlignment="1">
      <alignment horizontal="left" vertical="center"/>
      <protection/>
    </xf>
    <xf numFmtId="0" fontId="6" fillId="34" borderId="13" xfId="0" applyNumberFormat="1" applyFont="1" applyFill="1" applyBorder="1" applyAlignment="1">
      <alignment horizontal="left" vertical="center" wrapText="1"/>
    </xf>
    <xf numFmtId="0" fontId="2" fillId="34" borderId="13" xfId="0" applyFont="1" applyFill="1" applyBorder="1" applyAlignment="1">
      <alignment horizontal="center" vertical="center" wrapText="1"/>
    </xf>
    <xf numFmtId="0" fontId="36" fillId="34" borderId="13" xfId="0" applyNumberFormat="1" applyFont="1" applyFill="1" applyBorder="1" applyAlignment="1">
      <alignment horizontal="center" vertical="center" wrapText="1"/>
    </xf>
    <xf numFmtId="175" fontId="6" fillId="34" borderId="13" xfId="0" applyNumberFormat="1"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0" borderId="24" xfId="0" applyFont="1" applyBorder="1" applyAlignment="1">
      <alignment vertical="center" wrapText="1"/>
    </xf>
    <xf numFmtId="0" fontId="6"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2" fillId="34" borderId="25" xfId="0" applyNumberFormat="1" applyFont="1" applyFill="1" applyBorder="1" applyAlignment="1">
      <alignment horizontal="left" vertical="center" wrapText="1"/>
    </xf>
    <xf numFmtId="0" fontId="2" fillId="34" borderId="24" xfId="0" applyNumberFormat="1"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xf>
    <xf numFmtId="0" fontId="23" fillId="34" borderId="24" xfId="0" applyNumberFormat="1" applyFont="1" applyFill="1" applyBorder="1" applyAlignment="1">
      <alignment horizontal="center" vertical="center" wrapText="1"/>
    </xf>
    <xf numFmtId="0" fontId="29" fillId="40" borderId="17" xfId="55" applyFont="1" applyFill="1" applyBorder="1" applyAlignment="1">
      <alignment horizontal="left" vertical="center"/>
      <protection/>
    </xf>
    <xf numFmtId="0" fontId="29" fillId="40" borderId="0" xfId="55" applyFont="1" applyFill="1" applyBorder="1" applyAlignment="1">
      <alignment horizontal="left" vertical="center"/>
      <protection/>
    </xf>
    <xf numFmtId="0" fontId="29" fillId="40" borderId="0" xfId="55" applyFont="1" applyFill="1" applyBorder="1" applyAlignment="1">
      <alignment horizontal="left" vertical="center" indent="1"/>
      <protection/>
    </xf>
    <xf numFmtId="0" fontId="29" fillId="40" borderId="0" xfId="55" applyFont="1" applyFill="1" applyBorder="1" applyAlignment="1">
      <alignment horizontal="left" vertical="center" indent="2"/>
      <protection/>
    </xf>
    <xf numFmtId="175" fontId="30" fillId="40" borderId="0" xfId="55" applyNumberFormat="1" applyFont="1" applyFill="1" applyBorder="1" applyAlignment="1">
      <alignment horizontal="left" vertical="center" indent="3"/>
      <protection/>
    </xf>
    <xf numFmtId="175" fontId="31" fillId="40" borderId="0" xfId="55" applyNumberFormat="1" applyFont="1" applyFill="1" applyBorder="1" applyAlignment="1">
      <alignment horizontal="left" vertical="center" indent="1"/>
      <protection/>
    </xf>
    <xf numFmtId="164" fontId="31" fillId="40" borderId="18" xfId="55" applyNumberFormat="1" applyFont="1" applyFill="1" applyBorder="1" applyAlignment="1">
      <alignment horizontal="left" vertical="center" indent="1"/>
      <protection/>
    </xf>
    <xf numFmtId="0" fontId="33" fillId="32" borderId="19" xfId="55" applyFont="1" applyFill="1" applyBorder="1" applyAlignment="1">
      <alignment horizontal="center" vertical="center" wrapText="1"/>
      <protection/>
    </xf>
    <xf numFmtId="0" fontId="11" fillId="34" borderId="20" xfId="55" applyFont="1" applyFill="1" applyBorder="1" applyAlignment="1">
      <alignment vertical="center" wrapText="1"/>
      <protection/>
    </xf>
    <xf numFmtId="175" fontId="33" fillId="32" borderId="21" xfId="55" applyNumberFormat="1" applyFont="1" applyFill="1" applyBorder="1" applyAlignment="1">
      <alignment horizontal="left" vertical="center" wrapText="1" indent="1"/>
      <protection/>
    </xf>
    <xf numFmtId="0" fontId="25" fillId="35" borderId="28" xfId="55" applyFont="1" applyFill="1" applyBorder="1" applyAlignment="1">
      <alignment horizontal="center" vertical="center" wrapText="1"/>
      <protection/>
    </xf>
    <xf numFmtId="0" fontId="25" fillId="35" borderId="29" xfId="55" applyFont="1" applyFill="1" applyBorder="1" applyAlignment="1">
      <alignment horizontal="center" vertical="center" wrapText="1"/>
      <protection/>
    </xf>
    <xf numFmtId="0" fontId="25" fillId="35" borderId="29" xfId="55" applyFont="1" applyFill="1" applyBorder="1" applyAlignment="1">
      <alignment horizontal="left" vertical="center" wrapText="1" indent="1"/>
      <protection/>
    </xf>
    <xf numFmtId="0" fontId="25" fillId="35" borderId="29" xfId="55" applyFont="1" applyFill="1" applyBorder="1" applyAlignment="1">
      <alignment horizontal="left" vertical="center" wrapText="1" indent="2"/>
      <protection/>
    </xf>
    <xf numFmtId="44" fontId="25" fillId="35" borderId="29" xfId="55" applyNumberFormat="1" applyFont="1" applyFill="1" applyBorder="1" applyAlignment="1">
      <alignment horizontal="left" vertical="center" wrapText="1" indent="1"/>
      <protection/>
    </xf>
    <xf numFmtId="0" fontId="25" fillId="35" borderId="30" xfId="55" applyFont="1" applyFill="1" applyBorder="1" applyAlignment="1">
      <alignment horizontal="left" vertical="center" wrapText="1" indent="1"/>
      <protection/>
    </xf>
    <xf numFmtId="0" fontId="11" fillId="34" borderId="15" xfId="55" applyFont="1" applyFill="1" applyBorder="1" applyAlignment="1">
      <alignment horizontal="left" vertical="center" wrapText="1"/>
      <protection/>
    </xf>
    <xf numFmtId="0" fontId="33" fillId="40" borderId="28" xfId="55" applyFont="1" applyFill="1" applyBorder="1" applyAlignment="1">
      <alignment horizontal="center" vertical="center" wrapText="1"/>
      <protection/>
    </xf>
    <xf numFmtId="0" fontId="11" fillId="39" borderId="29" xfId="55" applyFont="1" applyFill="1" applyBorder="1" applyAlignment="1">
      <alignment vertical="center" wrapText="1"/>
      <protection/>
    </xf>
    <xf numFmtId="175" fontId="33" fillId="40" borderId="30" xfId="55" applyNumberFormat="1" applyFont="1" applyFill="1" applyBorder="1" applyAlignment="1">
      <alignment horizontal="left" vertical="center" wrapText="1" indent="1"/>
      <protection/>
    </xf>
    <xf numFmtId="0" fontId="11" fillId="34" borderId="15" xfId="55" applyFont="1" applyFill="1" applyBorder="1" applyAlignment="1">
      <alignment vertical="center" wrapText="1"/>
      <protection/>
    </xf>
    <xf numFmtId="0" fontId="11" fillId="39" borderId="15" xfId="55" applyFont="1" applyFill="1" applyBorder="1" applyAlignment="1">
      <alignment vertical="center" wrapText="1"/>
      <protection/>
    </xf>
    <xf numFmtId="0" fontId="11" fillId="39" borderId="20" xfId="55" applyFont="1" applyFill="1" applyBorder="1" applyAlignment="1">
      <alignment vertical="center" wrapText="1"/>
      <protection/>
    </xf>
    <xf numFmtId="175" fontId="33" fillId="40" borderId="21" xfId="55" applyNumberFormat="1" applyFont="1" applyFill="1" applyBorder="1" applyAlignment="1">
      <alignment horizontal="left" vertical="center" wrapText="1" indent="1"/>
      <protection/>
    </xf>
    <xf numFmtId="0" fontId="11" fillId="34" borderId="23" xfId="55" applyFont="1" applyFill="1" applyBorder="1" applyAlignment="1">
      <alignment horizontal="center" vertical="center" wrapText="1"/>
      <protection/>
    </xf>
    <xf numFmtId="0" fontId="23" fillId="34" borderId="23" xfId="0" applyNumberFormat="1" applyFont="1" applyFill="1" applyBorder="1" applyAlignment="1">
      <alignment horizontal="center" vertical="center"/>
    </xf>
    <xf numFmtId="0" fontId="23" fillId="42" borderId="13" xfId="0" applyNumberFormat="1" applyFont="1" applyFill="1" applyBorder="1" applyAlignment="1">
      <alignment horizontal="center" vertical="center"/>
    </xf>
    <xf numFmtId="0" fontId="23" fillId="42" borderId="23" xfId="0" applyNumberFormat="1" applyFont="1" applyFill="1" applyBorder="1" applyAlignment="1">
      <alignment horizontal="center" vertical="center"/>
    </xf>
    <xf numFmtId="0" fontId="23" fillId="34" borderId="22" xfId="0" applyNumberFormat="1" applyFont="1" applyFill="1" applyBorder="1" applyAlignment="1">
      <alignment horizontal="center" vertical="center"/>
    </xf>
    <xf numFmtId="175" fontId="33" fillId="32" borderId="31" xfId="55" applyNumberFormat="1" applyFont="1" applyFill="1" applyBorder="1" applyAlignment="1">
      <alignment horizontal="left" vertical="center" wrapText="1" indent="1"/>
      <protection/>
    </xf>
    <xf numFmtId="0" fontId="23" fillId="42" borderId="22" xfId="0" applyNumberFormat="1" applyFont="1" applyFill="1" applyBorder="1" applyAlignment="1">
      <alignment horizontal="center" vertical="center"/>
    </xf>
    <xf numFmtId="175" fontId="33" fillId="40" borderId="31" xfId="55" applyNumberFormat="1" applyFont="1" applyFill="1" applyBorder="1" applyAlignment="1">
      <alignment horizontal="left" vertical="center" wrapText="1" indent="1"/>
      <protection/>
    </xf>
    <xf numFmtId="0" fontId="5" fillId="32" borderId="0" xfId="0" applyFont="1" applyFill="1" applyAlignment="1">
      <alignment horizontal="left" vertical="center"/>
    </xf>
    <xf numFmtId="0" fontId="5" fillId="32" borderId="0" xfId="0" applyFont="1" applyFill="1" applyBorder="1" applyAlignment="1">
      <alignment horizontal="right" vertical="center" wrapText="1"/>
    </xf>
    <xf numFmtId="0" fontId="5" fillId="33" borderId="11" xfId="0" applyFont="1" applyFill="1" applyBorder="1" applyAlignment="1" applyProtection="1">
      <alignment horizontal="center" vertical="center" wrapText="1"/>
      <protection locked="0"/>
    </xf>
    <xf numFmtId="0" fontId="5" fillId="32" borderId="0" xfId="0" applyFont="1" applyFill="1" applyBorder="1" applyAlignment="1">
      <alignment horizontal="center" vertical="center" wrapText="1"/>
    </xf>
    <xf numFmtId="0" fontId="2" fillId="32" borderId="0" xfId="53" applyFont="1" applyFill="1" applyBorder="1" applyAlignment="1">
      <alignment horizontal="center" vertical="center"/>
      <protection/>
    </xf>
    <xf numFmtId="0" fontId="5" fillId="32" borderId="0" xfId="53" applyFont="1" applyFill="1" applyBorder="1" applyAlignment="1">
      <alignment horizontal="center" vertical="center"/>
      <protection/>
    </xf>
    <xf numFmtId="0" fontId="5" fillId="32" borderId="0" xfId="53" applyFont="1" applyFill="1" applyBorder="1" applyAlignment="1" applyProtection="1">
      <alignment horizontal="left" vertical="center"/>
      <protection/>
    </xf>
    <xf numFmtId="0" fontId="14" fillId="32" borderId="0" xfId="53" applyFont="1" applyFill="1" applyBorder="1" applyAlignment="1" applyProtection="1">
      <alignment horizontal="left" vertical="center"/>
      <protection/>
    </xf>
    <xf numFmtId="0" fontId="14" fillId="32" borderId="0" xfId="53" applyFont="1" applyFill="1" applyBorder="1" applyAlignment="1" applyProtection="1">
      <alignment horizontal="center" vertical="center"/>
      <protection locked="0"/>
    </xf>
    <xf numFmtId="0" fontId="89" fillId="32" borderId="0" xfId="53" applyFont="1" applyFill="1" applyBorder="1" applyAlignment="1">
      <alignment horizontal="left" vertical="top"/>
      <protection/>
    </xf>
    <xf numFmtId="0" fontId="2" fillId="32" borderId="32" xfId="53" applyFont="1" applyFill="1" applyBorder="1" applyAlignment="1">
      <alignment horizontal="left"/>
      <protection/>
    </xf>
    <xf numFmtId="0" fontId="2" fillId="32" borderId="33" xfId="53" applyFont="1" applyFill="1" applyBorder="1" applyAlignment="1">
      <alignment horizontal="left"/>
      <protection/>
    </xf>
    <xf numFmtId="0" fontId="2" fillId="32" borderId="11" xfId="53" applyFont="1" applyFill="1" applyBorder="1" applyAlignment="1">
      <alignment horizontal="left" vertical="center"/>
      <protection/>
    </xf>
    <xf numFmtId="0" fontId="95" fillId="33" borderId="34" xfId="53" applyFont="1" applyFill="1" applyBorder="1" applyAlignment="1" applyProtection="1">
      <alignment horizontal="left" vertical="top"/>
      <protection locked="0"/>
    </xf>
    <xf numFmtId="0" fontId="2" fillId="33" borderId="35" xfId="53" applyFont="1" applyFill="1" applyBorder="1" applyAlignment="1" applyProtection="1">
      <alignment horizontal="left" vertical="top"/>
      <protection locked="0"/>
    </xf>
    <xf numFmtId="0" fontId="2" fillId="33" borderId="36" xfId="53" applyFont="1" applyFill="1" applyBorder="1" applyAlignment="1" applyProtection="1">
      <alignment horizontal="left" vertical="top"/>
      <protection locked="0"/>
    </xf>
    <xf numFmtId="0" fontId="95" fillId="33" borderId="37" xfId="53" applyFont="1" applyFill="1" applyBorder="1" applyAlignment="1" applyProtection="1">
      <alignment horizontal="left" vertical="top"/>
      <protection locked="0"/>
    </xf>
    <xf numFmtId="0" fontId="2" fillId="33" borderId="38" xfId="53" applyFont="1" applyFill="1" applyBorder="1" applyAlignment="1" applyProtection="1">
      <alignment horizontal="left" vertical="top"/>
      <protection locked="0"/>
    </xf>
    <xf numFmtId="0" fontId="2" fillId="33" borderId="39" xfId="53" applyFont="1" applyFill="1" applyBorder="1" applyAlignment="1" applyProtection="1">
      <alignment horizontal="left" vertical="top"/>
      <protection locked="0"/>
    </xf>
    <xf numFmtId="0" fontId="2" fillId="32" borderId="40" xfId="53" applyFont="1" applyFill="1" applyBorder="1" applyAlignment="1">
      <alignment horizontal="left" vertical="top" wrapText="1"/>
      <protection/>
    </xf>
    <xf numFmtId="0" fontId="2" fillId="32" borderId="0" xfId="53" applyFont="1" applyFill="1" applyBorder="1" applyAlignment="1">
      <alignment horizontal="left" vertical="top" wrapText="1"/>
      <protection/>
    </xf>
    <xf numFmtId="0" fontId="96" fillId="0" borderId="40" xfId="0" applyFont="1" applyBorder="1" applyAlignment="1">
      <alignment horizontal="left" vertical="top" wrapText="1"/>
    </xf>
    <xf numFmtId="0" fontId="96" fillId="0" borderId="0" xfId="0" applyFont="1" applyAlignment="1">
      <alignment horizontal="left" vertical="top" wrapText="1"/>
    </xf>
    <xf numFmtId="0" fontId="95" fillId="33" borderId="0" xfId="53" applyFont="1" applyFill="1" applyBorder="1" applyAlignment="1" applyProtection="1">
      <alignment horizontal="left" vertical="top" wrapText="1"/>
      <protection locked="0"/>
    </xf>
    <xf numFmtId="0" fontId="97" fillId="32" borderId="0" xfId="53" applyFont="1" applyFill="1" applyBorder="1" applyAlignment="1">
      <alignment horizontal="justify" vertical="center" wrapText="1"/>
      <protection/>
    </xf>
    <xf numFmtId="0" fontId="5" fillId="32" borderId="0" xfId="53" applyFont="1" applyFill="1" applyBorder="1" applyAlignment="1">
      <alignment horizontal="left" vertical="center" indent="1"/>
      <protection/>
    </xf>
    <xf numFmtId="0" fontId="2" fillId="32" borderId="0" xfId="53" applyFont="1" applyFill="1" applyBorder="1" applyAlignment="1">
      <alignment horizontal="left" vertical="center" wrapText="1"/>
      <protection/>
    </xf>
    <xf numFmtId="0" fontId="82" fillId="32" borderId="0" xfId="61" applyFont="1" applyFill="1" applyBorder="1" applyAlignment="1">
      <alignment horizontal="center" vertical="center" wrapText="1"/>
      <protection/>
    </xf>
    <xf numFmtId="175" fontId="2" fillId="32" borderId="0" xfId="0" applyNumberFormat="1" applyFont="1" applyFill="1" applyAlignment="1">
      <alignment horizontal="center" vertical="center"/>
    </xf>
    <xf numFmtId="164" fontId="5" fillId="32" borderId="0" xfId="53" applyNumberFormat="1" applyFont="1" applyFill="1" applyBorder="1" applyAlignment="1">
      <alignment horizontal="center"/>
      <protection/>
    </xf>
    <xf numFmtId="0" fontId="2" fillId="33" borderId="0" xfId="53" applyFont="1" applyFill="1" applyBorder="1" applyAlignment="1" applyProtection="1">
      <alignment horizontal="left"/>
      <protection locked="0"/>
    </xf>
    <xf numFmtId="0" fontId="2" fillId="32" borderId="41" xfId="53" applyFont="1" applyFill="1" applyBorder="1" applyAlignment="1">
      <alignment horizontal="left"/>
      <protection/>
    </xf>
    <xf numFmtId="0" fontId="2" fillId="32" borderId="0" xfId="53" applyFont="1" applyFill="1" applyBorder="1" applyAlignment="1">
      <alignment horizontal="center" vertical="center" wrapText="1"/>
      <protection/>
    </xf>
    <xf numFmtId="0" fontId="2" fillId="32" borderId="0" xfId="53" applyFont="1" applyFill="1" applyBorder="1" applyAlignment="1">
      <alignment horizontal="justify" vertical="center" wrapText="1"/>
      <protection/>
    </xf>
    <xf numFmtId="0" fontId="2" fillId="32" borderId="0" xfId="53" applyFont="1" applyFill="1" applyBorder="1" applyAlignment="1">
      <alignment horizontal="left" wrapText="1"/>
      <protection/>
    </xf>
    <xf numFmtId="0" fontId="5" fillId="32" borderId="0" xfId="53" applyFont="1" applyFill="1" applyBorder="1" applyAlignment="1">
      <alignment horizontal="right" vertical="center"/>
      <protection/>
    </xf>
    <xf numFmtId="0" fontId="14" fillId="32" borderId="0" xfId="53" applyFont="1" applyFill="1" applyBorder="1" applyAlignment="1">
      <alignment horizontal="left" wrapText="1"/>
      <protection/>
    </xf>
    <xf numFmtId="0" fontId="2" fillId="32" borderId="0" xfId="53" applyFont="1" applyFill="1" applyBorder="1" applyAlignment="1" applyProtection="1">
      <alignment horizontal="justify" vertical="center" wrapText="1"/>
      <protection locked="0"/>
    </xf>
    <xf numFmtId="0" fontId="2" fillId="33" borderId="32" xfId="53" applyFont="1" applyFill="1" applyBorder="1" applyAlignment="1" applyProtection="1">
      <alignment horizontal="left" vertical="center"/>
      <protection locked="0"/>
    </xf>
    <xf numFmtId="0" fontId="2" fillId="33" borderId="33" xfId="53" applyFont="1" applyFill="1" applyBorder="1" applyAlignment="1" applyProtection="1">
      <alignment horizontal="left" vertical="center"/>
      <protection locked="0"/>
    </xf>
    <xf numFmtId="0" fontId="2" fillId="33" borderId="41" xfId="53" applyFont="1" applyFill="1" applyBorder="1" applyAlignment="1" applyProtection="1">
      <alignment horizontal="left" vertical="center"/>
      <protection locked="0"/>
    </xf>
    <xf numFmtId="0" fontId="5" fillId="32" borderId="0" xfId="0" applyFont="1" applyFill="1" applyAlignment="1">
      <alignment horizontal="left" vertical="center"/>
    </xf>
    <xf numFmtId="0" fontId="5" fillId="32" borderId="0" xfId="53" applyFont="1" applyFill="1" applyBorder="1" applyAlignment="1" applyProtection="1">
      <alignment horizontal="left" vertical="center" wrapText="1"/>
      <protection/>
    </xf>
    <xf numFmtId="0" fontId="98" fillId="32" borderId="0" xfId="61" applyFont="1" applyFill="1" applyBorder="1" applyAlignment="1">
      <alignment horizontal="center" vertical="center" wrapText="1"/>
      <protection/>
    </xf>
    <xf numFmtId="0" fontId="98" fillId="32" borderId="0" xfId="61" applyFont="1" applyFill="1" applyBorder="1" applyAlignment="1">
      <alignment horizontal="center" vertical="center"/>
      <protection/>
    </xf>
    <xf numFmtId="0" fontId="82" fillId="32" borderId="32" xfId="61" applyFont="1" applyFill="1" applyBorder="1" applyAlignment="1">
      <alignment vertical="center" wrapText="1"/>
      <protection/>
    </xf>
    <xf numFmtId="0" fontId="82" fillId="32" borderId="33" xfId="61" applyFont="1" applyFill="1" applyBorder="1" applyAlignment="1">
      <alignment vertical="center" wrapText="1"/>
      <protection/>
    </xf>
    <xf numFmtId="0" fontId="82" fillId="32" borderId="41" xfId="61" applyFont="1" applyFill="1" applyBorder="1" applyAlignment="1">
      <alignment vertical="center"/>
      <protection/>
    </xf>
    <xf numFmtId="0" fontId="83" fillId="32" borderId="0" xfId="61" applyFont="1" applyFill="1" applyBorder="1" applyAlignment="1">
      <alignment horizontal="center" vertical="center" wrapText="1"/>
      <protection/>
    </xf>
    <xf numFmtId="0" fontId="82" fillId="32" borderId="0" xfId="61" applyFont="1" applyFill="1" applyBorder="1" applyAlignment="1">
      <alignment horizontal="left" vertical="center" wrapText="1"/>
      <protection/>
    </xf>
    <xf numFmtId="0" fontId="2" fillId="33" borderId="0" xfId="53" applyFont="1" applyFill="1" applyBorder="1" applyAlignment="1" applyProtection="1">
      <alignment horizontal="left" vertical="center"/>
      <protection locked="0"/>
    </xf>
    <xf numFmtId="0" fontId="96" fillId="33" borderId="32" xfId="0" applyFont="1" applyFill="1" applyBorder="1" applyAlignment="1" applyProtection="1">
      <alignment horizontal="left" vertical="top"/>
      <protection locked="0"/>
    </xf>
    <xf numFmtId="0" fontId="96" fillId="33" borderId="33" xfId="0" applyFont="1" applyFill="1" applyBorder="1" applyAlignment="1" applyProtection="1">
      <alignment horizontal="left" vertical="top"/>
      <protection locked="0"/>
    </xf>
    <xf numFmtId="0" fontId="96" fillId="33" borderId="41" xfId="0" applyFont="1" applyFill="1" applyBorder="1" applyAlignment="1" applyProtection="1">
      <alignment horizontal="left" vertical="top"/>
      <protection locked="0"/>
    </xf>
    <xf numFmtId="0" fontId="9" fillId="0" borderId="0" xfId="0" applyFont="1" applyAlignment="1">
      <alignment horizontal="left" vertical="top" wrapText="1"/>
    </xf>
    <xf numFmtId="0" fontId="82" fillId="32" borderId="32" xfId="61" applyFont="1" applyFill="1" applyBorder="1" applyAlignment="1">
      <alignment horizontal="left" vertical="center"/>
      <protection/>
    </xf>
    <xf numFmtId="0" fontId="82" fillId="32" borderId="33" xfId="61" applyFont="1" applyFill="1" applyBorder="1" applyAlignment="1">
      <alignment horizontal="left" vertical="center"/>
      <protection/>
    </xf>
    <xf numFmtId="0" fontId="82" fillId="32" borderId="41" xfId="61" applyFont="1" applyFill="1" applyBorder="1" applyAlignment="1">
      <alignment horizontal="left" vertical="center"/>
      <protection/>
    </xf>
    <xf numFmtId="0" fontId="82" fillId="32" borderId="32" xfId="53" applyFont="1" applyFill="1" applyBorder="1" applyAlignment="1">
      <alignment horizontal="left" vertical="center"/>
      <protection/>
    </xf>
    <xf numFmtId="0" fontId="82" fillId="32" borderId="33" xfId="53" applyFont="1" applyFill="1" applyBorder="1" applyAlignment="1">
      <alignment horizontal="left" vertical="center"/>
      <protection/>
    </xf>
    <xf numFmtId="0" fontId="82" fillId="32" borderId="41" xfId="53" applyFont="1" applyFill="1" applyBorder="1" applyAlignment="1">
      <alignment horizontal="left" vertical="center"/>
      <protection/>
    </xf>
    <xf numFmtId="3" fontId="82" fillId="33" borderId="32" xfId="61" applyNumberFormat="1" applyFont="1" applyFill="1" applyBorder="1" applyAlignment="1" applyProtection="1">
      <alignment horizontal="left" vertical="top"/>
      <protection locked="0"/>
    </xf>
    <xf numFmtId="3" fontId="82" fillId="33" borderId="33" xfId="61" applyNumberFormat="1" applyFont="1" applyFill="1" applyBorder="1" applyAlignment="1" applyProtection="1">
      <alignment horizontal="left" vertical="top"/>
      <protection locked="0"/>
    </xf>
    <xf numFmtId="3" fontId="82" fillId="33" borderId="41" xfId="61" applyNumberFormat="1" applyFont="1" applyFill="1" applyBorder="1" applyAlignment="1" applyProtection="1">
      <alignment horizontal="left" vertical="top"/>
      <protection locked="0"/>
    </xf>
    <xf numFmtId="0" fontId="85" fillId="32" borderId="32" xfId="61" applyFont="1" applyFill="1" applyBorder="1" applyAlignment="1">
      <alignment horizontal="left" vertical="center" wrapText="1"/>
      <protection/>
    </xf>
    <xf numFmtId="0" fontId="85" fillId="32" borderId="33" xfId="61" applyFont="1" applyFill="1" applyBorder="1" applyAlignment="1">
      <alignment horizontal="left" vertical="center" wrapText="1"/>
      <protection/>
    </xf>
    <xf numFmtId="0" fontId="85" fillId="32" borderId="41" xfId="61" applyFont="1" applyFill="1" applyBorder="1" applyAlignment="1">
      <alignment horizontal="left" vertical="center" wrapText="1"/>
      <protection/>
    </xf>
    <xf numFmtId="0" fontId="82" fillId="33" borderId="32" xfId="61" applyFont="1" applyFill="1" applyBorder="1" applyAlignment="1" applyProtection="1">
      <alignment horizontal="left" vertical="top"/>
      <protection locked="0"/>
    </xf>
    <xf numFmtId="0" fontId="82" fillId="33" borderId="33" xfId="61" applyFont="1" applyFill="1" applyBorder="1" applyAlignment="1" applyProtection="1">
      <alignment horizontal="left" vertical="top"/>
      <protection locked="0"/>
    </xf>
    <xf numFmtId="0" fontId="82" fillId="33" borderId="41" xfId="61" applyFont="1" applyFill="1" applyBorder="1" applyAlignment="1" applyProtection="1">
      <alignment horizontal="left" vertical="top"/>
      <protection locked="0"/>
    </xf>
    <xf numFmtId="0" fontId="17" fillId="32" borderId="0" xfId="53" applyFont="1" applyFill="1" applyBorder="1" applyAlignment="1">
      <alignment horizontal="justify" vertical="top" wrapText="1"/>
      <protection/>
    </xf>
    <xf numFmtId="0" fontId="82" fillId="33" borderId="32" xfId="61" applyFont="1" applyFill="1" applyBorder="1" applyAlignment="1" applyProtection="1">
      <alignment horizontal="left" vertical="top" wrapText="1"/>
      <protection locked="0"/>
    </xf>
    <xf numFmtId="0" fontId="82" fillId="33" borderId="33" xfId="61" applyFont="1" applyFill="1" applyBorder="1" applyAlignment="1" applyProtection="1">
      <alignment horizontal="left" vertical="top" wrapText="1"/>
      <protection locked="0"/>
    </xf>
    <xf numFmtId="0" fontId="82" fillId="33" borderId="41" xfId="61" applyFont="1" applyFill="1" applyBorder="1" applyAlignment="1" applyProtection="1">
      <alignment horizontal="left" vertical="top" wrapText="1"/>
      <protection locked="0"/>
    </xf>
    <xf numFmtId="0" fontId="2" fillId="33" borderId="11" xfId="53" applyFont="1" applyFill="1" applyBorder="1" applyAlignment="1" applyProtection="1">
      <alignment horizontal="left" vertical="center" wrapText="1"/>
      <protection locked="0"/>
    </xf>
    <xf numFmtId="0" fontId="2" fillId="32" borderId="11" xfId="53" applyFont="1" applyFill="1" applyBorder="1" applyAlignment="1">
      <alignment horizontal="center" vertical="center" wrapText="1"/>
      <protection/>
    </xf>
    <xf numFmtId="0" fontId="26" fillId="32" borderId="0" xfId="55" applyFont="1" applyFill="1" applyBorder="1" applyAlignment="1">
      <alignment horizontal="left" vertical="center"/>
      <protection/>
    </xf>
    <xf numFmtId="0" fontId="31" fillId="0" borderId="0" xfId="55" applyFont="1" applyFill="1" applyBorder="1" applyAlignment="1">
      <alignment horizontal="left" vertical="top" wrapText="1"/>
      <protection/>
    </xf>
    <xf numFmtId="0" fontId="0" fillId="35" borderId="0" xfId="0" applyFont="1" applyFill="1" applyAlignment="1">
      <alignment horizontal="left" vertical="center" wrapText="1"/>
    </xf>
    <xf numFmtId="0" fontId="89" fillId="32" borderId="0" xfId="0" applyFont="1" applyFill="1" applyBorder="1" applyAlignment="1">
      <alignment horizontal="left" vertical="top"/>
    </xf>
    <xf numFmtId="0" fontId="29" fillId="32" borderId="0" xfId="55" applyFont="1" applyFill="1" applyAlignment="1">
      <alignment horizontal="left" vertical="top" wrapText="1"/>
      <protection/>
    </xf>
    <xf numFmtId="0" fontId="35" fillId="38" borderId="0" xfId="55" applyNumberFormat="1" applyFont="1" applyFill="1" applyBorder="1" applyAlignment="1">
      <alignment horizontal="left" vertical="center" wrapText="1"/>
      <protection/>
    </xf>
    <xf numFmtId="0" fontId="11" fillId="39" borderId="15" xfId="55" applyFont="1" applyFill="1" applyBorder="1" applyAlignment="1">
      <alignment horizontal="left" vertical="center" wrapText="1"/>
      <protection/>
    </xf>
    <xf numFmtId="0" fontId="11" fillId="39" borderId="20" xfId="55" applyFont="1" applyFill="1" applyBorder="1" applyAlignment="1">
      <alignment horizontal="left" vertical="center" wrapText="1"/>
      <protection/>
    </xf>
    <xf numFmtId="0" fontId="11" fillId="34" borderId="42" xfId="55" applyFont="1" applyFill="1" applyBorder="1" applyAlignment="1">
      <alignment horizontal="center" vertical="center" wrapText="1"/>
      <protection/>
    </xf>
    <xf numFmtId="0" fontId="11" fillId="34" borderId="23" xfId="55" applyFont="1" applyFill="1" applyBorder="1" applyAlignment="1">
      <alignment horizontal="center" vertical="center" wrapText="1"/>
      <protection/>
    </xf>
    <xf numFmtId="0" fontId="29" fillId="34" borderId="0" xfId="55" applyFont="1" applyFill="1" applyBorder="1" applyAlignment="1">
      <alignment horizontal="left" vertical="top" wrapText="1"/>
      <protection/>
    </xf>
    <xf numFmtId="14" fontId="0" fillId="35" borderId="0" xfId="0" applyNumberFormat="1" applyFont="1" applyFill="1" applyBorder="1" applyAlignment="1">
      <alignment horizontal="center" vertical="center"/>
    </xf>
    <xf numFmtId="0" fontId="33" fillId="40" borderId="14" xfId="55" applyFont="1" applyFill="1" applyBorder="1" applyAlignment="1">
      <alignment horizontal="center" vertical="center" wrapText="1"/>
      <protection/>
    </xf>
    <xf numFmtId="0" fontId="33" fillId="40" borderId="19" xfId="55" applyFont="1" applyFill="1" applyBorder="1" applyAlignment="1">
      <alignment horizontal="center" vertical="center" wrapText="1"/>
      <protection/>
    </xf>
    <xf numFmtId="0" fontId="11" fillId="39" borderId="42" xfId="55" applyFont="1" applyFill="1" applyBorder="1" applyAlignment="1">
      <alignment horizontal="center" vertical="center" wrapText="1"/>
      <protection/>
    </xf>
    <xf numFmtId="0" fontId="11" fillId="39" borderId="23" xfId="55" applyFont="1" applyFill="1" applyBorder="1" applyAlignment="1">
      <alignment horizontal="center" vertical="center" wrapText="1"/>
      <protection/>
    </xf>
    <xf numFmtId="0" fontId="11" fillId="34" borderId="15" xfId="55" applyFont="1" applyFill="1" applyBorder="1" applyAlignment="1">
      <alignment horizontal="left" vertical="center" wrapText="1"/>
      <protection/>
    </xf>
    <xf numFmtId="0" fontId="11" fillId="34" borderId="20" xfId="55" applyFont="1" applyFill="1" applyBorder="1" applyAlignment="1">
      <alignment horizontal="left" vertical="center" wrapText="1"/>
      <protection/>
    </xf>
    <xf numFmtId="175" fontId="0" fillId="32" borderId="0" xfId="0" applyNumberFormat="1" applyFont="1" applyFill="1" applyAlignment="1">
      <alignment horizontal="center" vertical="center"/>
    </xf>
    <xf numFmtId="0" fontId="31" fillId="41" borderId="0" xfId="55" applyFont="1" applyFill="1" applyBorder="1" applyAlignment="1">
      <alignment horizontal="left" vertical="center" wrapText="1"/>
      <protection/>
    </xf>
    <xf numFmtId="0" fontId="29" fillId="38" borderId="0" xfId="55" applyFont="1" applyFill="1" applyBorder="1" applyAlignment="1">
      <alignment horizontal="justify" vertical="top" wrapText="1"/>
      <protection/>
    </xf>
    <xf numFmtId="0" fontId="33" fillId="32" borderId="14" xfId="55" applyFont="1" applyFill="1" applyBorder="1" applyAlignment="1">
      <alignment horizontal="center" vertical="center" wrapText="1"/>
      <protection/>
    </xf>
    <xf numFmtId="0" fontId="33" fillId="32" borderId="19" xfId="55" applyFont="1" applyFill="1" applyBorder="1" applyAlignment="1">
      <alignment horizontal="center" vertical="center" wrapText="1"/>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3" xfId="55"/>
    <cellStyle name="Normalny 4" xfId="56"/>
    <cellStyle name="Normalny 5" xfId="57"/>
    <cellStyle name="Normalny 5 2" xfId="58"/>
    <cellStyle name="Normalny 6" xfId="59"/>
    <cellStyle name="Normalny 6 2" xfId="60"/>
    <cellStyle name="Normalny_Arkusz1"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y\Przetargi\PRZET_2020\ZAPYTANIE%20NR%202_2020%20&#346;RODKI%20CZYSTO&#346;CI\Pakiety%20&#347;r.czysto&#347;ci%20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1"/>
      <sheetName val="PAKIET 2"/>
      <sheetName val="PAKIET 3"/>
      <sheetName val="PAKIET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8"/>
  <sheetViews>
    <sheetView tabSelected="1" zoomScale="130" zoomScaleNormal="130" workbookViewId="0" topLeftCell="A1">
      <selection activeCell="A10" sqref="A10:L10"/>
    </sheetView>
  </sheetViews>
  <sheetFormatPr defaultColWidth="9.140625" defaultRowHeight="12.75"/>
  <cols>
    <col min="1" max="1" width="6.140625" style="4" customWidth="1"/>
    <col min="2" max="2" width="6.57421875" style="4" customWidth="1"/>
    <col min="3" max="3" width="6.140625" style="4" customWidth="1"/>
    <col min="4" max="4" width="6.57421875" style="4" customWidth="1"/>
    <col min="5" max="5" width="6.421875" style="4" customWidth="1"/>
    <col min="6" max="6" width="6.57421875" style="4" customWidth="1"/>
    <col min="7" max="7" width="7.00390625" style="4" customWidth="1"/>
    <col min="8" max="10" width="6.57421875" style="4" customWidth="1"/>
    <col min="11" max="11" width="14.421875" style="4" customWidth="1"/>
    <col min="12" max="12" width="10.57421875" style="4" customWidth="1"/>
    <col min="13" max="16384" width="9.140625" style="4" customWidth="1"/>
  </cols>
  <sheetData>
    <row r="1" spans="1:12" s="3" customFormat="1" ht="14.25" customHeight="1">
      <c r="A1" s="44" t="s">
        <v>81</v>
      </c>
      <c r="B1" s="45"/>
      <c r="C1" s="45"/>
      <c r="D1" s="45"/>
      <c r="E1" s="46"/>
      <c r="F1" s="46"/>
      <c r="G1" s="46"/>
      <c r="H1" s="46"/>
      <c r="I1" s="46"/>
      <c r="J1" s="46"/>
      <c r="K1" s="46"/>
      <c r="L1" s="47" t="s">
        <v>107</v>
      </c>
    </row>
    <row r="2" spans="1:11" s="2" customFormat="1" ht="9.75">
      <c r="A2" s="13"/>
      <c r="B2" s="13"/>
      <c r="C2" s="13"/>
      <c r="D2" s="13"/>
      <c r="E2" s="13"/>
      <c r="F2" s="13"/>
      <c r="G2" s="13"/>
      <c r="H2" s="13"/>
      <c r="I2" s="13"/>
      <c r="J2" s="13"/>
      <c r="K2" s="13"/>
    </row>
    <row r="3" spans="1:12" s="2" customFormat="1" ht="21" customHeight="1">
      <c r="A3" s="297" t="s">
        <v>37</v>
      </c>
      <c r="B3" s="297"/>
      <c r="C3" s="298"/>
      <c r="D3" s="298"/>
      <c r="E3" s="298"/>
      <c r="F3" s="298"/>
      <c r="G3" s="298"/>
      <c r="H3" s="298"/>
      <c r="I3" s="298"/>
      <c r="J3" s="298"/>
      <c r="K3" s="298"/>
      <c r="L3" s="298"/>
    </row>
    <row r="4" spans="1:12" s="2" customFormat="1" ht="23.25" customHeight="1">
      <c r="A4" s="281" t="s">
        <v>92</v>
      </c>
      <c r="B4" s="281"/>
      <c r="C4" s="281"/>
      <c r="D4" s="281"/>
      <c r="E4" s="281"/>
      <c r="F4" s="281"/>
      <c r="G4" s="281"/>
      <c r="H4" s="281"/>
      <c r="I4" s="281"/>
      <c r="J4" s="281"/>
      <c r="K4" s="281"/>
      <c r="L4" s="281"/>
    </row>
    <row r="5" spans="1:12" s="2" customFormat="1" ht="15" customHeight="1">
      <c r="A5" s="281" t="s">
        <v>110</v>
      </c>
      <c r="B5" s="281"/>
      <c r="C5" s="281"/>
      <c r="D5" s="281"/>
      <c r="E5" s="281"/>
      <c r="F5" s="281"/>
      <c r="G5" s="281"/>
      <c r="H5" s="281"/>
      <c r="I5" s="281"/>
      <c r="J5" s="281"/>
      <c r="K5" s="281"/>
      <c r="L5" s="281"/>
    </row>
    <row r="6" spans="1:12" s="2" customFormat="1" ht="15" customHeight="1">
      <c r="A6" s="282" t="s">
        <v>111</v>
      </c>
      <c r="B6" s="282"/>
      <c r="C6" s="282"/>
      <c r="D6" s="282"/>
      <c r="E6" s="282"/>
      <c r="F6" s="282"/>
      <c r="G6" s="282"/>
      <c r="H6" s="282"/>
      <c r="I6" s="282"/>
      <c r="J6" s="282"/>
      <c r="K6" s="282"/>
      <c r="L6" s="282"/>
    </row>
    <row r="7" spans="1:12" s="2" customFormat="1" ht="24.75" customHeight="1">
      <c r="A7" s="302" t="s">
        <v>38</v>
      </c>
      <c r="B7" s="302"/>
      <c r="C7" s="302"/>
      <c r="D7" s="302"/>
      <c r="E7" s="302"/>
      <c r="F7" s="302"/>
      <c r="G7" s="302"/>
      <c r="H7" s="302"/>
      <c r="I7" s="302"/>
      <c r="J7" s="302"/>
      <c r="K7" s="302"/>
      <c r="L7" s="302"/>
    </row>
    <row r="8" spans="1:12" s="2" customFormat="1" ht="15" customHeight="1">
      <c r="A8" s="6" t="s">
        <v>40</v>
      </c>
      <c r="B8" s="6"/>
      <c r="C8" s="5"/>
      <c r="D8" s="5"/>
      <c r="E8" s="5"/>
      <c r="F8" s="5"/>
      <c r="G8" s="5"/>
      <c r="H8" s="5"/>
      <c r="I8" s="5"/>
      <c r="J8" s="5"/>
      <c r="K8" s="5"/>
      <c r="L8" s="5"/>
    </row>
    <row r="9" spans="1:12" s="2" customFormat="1" ht="15.75" customHeight="1">
      <c r="A9" s="308" t="s">
        <v>39</v>
      </c>
      <c r="B9" s="308"/>
      <c r="C9" s="308"/>
      <c r="D9" s="308"/>
      <c r="E9" s="308"/>
      <c r="F9" s="308"/>
      <c r="G9" s="308"/>
      <c r="H9" s="308"/>
      <c r="I9" s="308"/>
      <c r="J9" s="308"/>
      <c r="K9" s="308"/>
      <c r="L9" s="308"/>
    </row>
    <row r="10" spans="1:12" s="2" customFormat="1" ht="57.75" customHeight="1">
      <c r="A10" s="305"/>
      <c r="B10" s="306"/>
      <c r="C10" s="306"/>
      <c r="D10" s="306"/>
      <c r="E10" s="306"/>
      <c r="F10" s="306"/>
      <c r="G10" s="306"/>
      <c r="H10" s="306"/>
      <c r="I10" s="306"/>
      <c r="J10" s="306"/>
      <c r="K10" s="306"/>
      <c r="L10" s="307"/>
    </row>
    <row r="11" spans="1:12" s="3" customFormat="1" ht="22.5" customHeight="1">
      <c r="A11" s="299" t="s">
        <v>41</v>
      </c>
      <c r="B11" s="300"/>
      <c r="C11" s="301"/>
      <c r="D11" s="309" t="s">
        <v>42</v>
      </c>
      <c r="E11" s="310"/>
      <c r="F11" s="311"/>
      <c r="G11" s="312" t="s">
        <v>43</v>
      </c>
      <c r="H11" s="313"/>
      <c r="I11" s="314"/>
      <c r="J11" s="318" t="s">
        <v>55</v>
      </c>
      <c r="K11" s="319"/>
      <c r="L11" s="320"/>
    </row>
    <row r="12" spans="1:12" s="7" customFormat="1" ht="19.5" customHeight="1">
      <c r="A12" s="325"/>
      <c r="B12" s="326"/>
      <c r="C12" s="327"/>
      <c r="D12" s="325"/>
      <c r="E12" s="326"/>
      <c r="F12" s="327"/>
      <c r="G12" s="315"/>
      <c r="H12" s="316"/>
      <c r="I12" s="317"/>
      <c r="J12" s="321"/>
      <c r="K12" s="322"/>
      <c r="L12" s="323"/>
    </row>
    <row r="13" spans="1:12" s="7" customFormat="1" ht="27" customHeight="1">
      <c r="A13" s="11" t="s">
        <v>44</v>
      </c>
      <c r="B13" s="11"/>
      <c r="C13" s="8"/>
      <c r="D13" s="8"/>
      <c r="E13" s="9"/>
      <c r="F13" s="9"/>
      <c r="G13" s="9"/>
      <c r="H13" s="9"/>
      <c r="I13" s="9"/>
      <c r="J13" s="9"/>
      <c r="K13" s="9"/>
      <c r="L13" s="9"/>
    </row>
    <row r="14" spans="1:12" ht="15" customHeight="1">
      <c r="A14" s="303" t="s">
        <v>45</v>
      </c>
      <c r="B14" s="303"/>
      <c r="C14" s="303"/>
      <c r="D14" s="303"/>
      <c r="E14" s="303"/>
      <c r="F14" s="303"/>
      <c r="G14" s="303"/>
      <c r="H14" s="303"/>
      <c r="I14" s="303"/>
      <c r="J14" s="303"/>
      <c r="K14" s="303"/>
      <c r="L14" s="303"/>
    </row>
    <row r="15" spans="1:12" s="10" customFormat="1" ht="15" customHeight="1">
      <c r="A15" s="304"/>
      <c r="B15" s="304"/>
      <c r="C15" s="304"/>
      <c r="D15" s="304"/>
      <c r="E15" s="304"/>
      <c r="F15" s="304"/>
      <c r="G15" s="304"/>
      <c r="H15" s="304"/>
      <c r="I15" s="304"/>
      <c r="J15" s="304"/>
      <c r="K15" s="304"/>
      <c r="L15" s="304"/>
    </row>
    <row r="16" spans="1:2" ht="15" customHeight="1">
      <c r="A16" s="12" t="s">
        <v>46</v>
      </c>
      <c r="B16" s="12"/>
    </row>
    <row r="17" spans="1:12" ht="15" customHeight="1">
      <c r="A17" s="266" t="s">
        <v>47</v>
      </c>
      <c r="B17" s="266"/>
      <c r="C17" s="266"/>
      <c r="D17" s="264" t="s">
        <v>48</v>
      </c>
      <c r="E17" s="265"/>
      <c r="F17" s="265"/>
      <c r="G17" s="265"/>
      <c r="H17" s="265"/>
      <c r="I17" s="285"/>
      <c r="J17" s="264" t="s">
        <v>49</v>
      </c>
      <c r="K17" s="265"/>
      <c r="L17" s="285"/>
    </row>
    <row r="18" spans="1:12" s="10" customFormat="1" ht="15" customHeight="1">
      <c r="A18" s="266"/>
      <c r="B18" s="266"/>
      <c r="C18" s="266"/>
      <c r="D18" s="292"/>
      <c r="E18" s="293"/>
      <c r="F18" s="293"/>
      <c r="G18" s="293"/>
      <c r="H18" s="293"/>
      <c r="I18" s="293"/>
      <c r="J18" s="292"/>
      <c r="K18" s="293"/>
      <c r="L18" s="294"/>
    </row>
    <row r="19" spans="1:12" ht="15" customHeight="1">
      <c r="A19" s="266" t="s">
        <v>50</v>
      </c>
      <c r="B19" s="266"/>
      <c r="C19" s="266"/>
      <c r="D19" s="264" t="s">
        <v>48</v>
      </c>
      <c r="E19" s="265"/>
      <c r="F19" s="265"/>
      <c r="G19" s="265"/>
      <c r="H19" s="265"/>
      <c r="I19" s="265"/>
      <c r="J19" s="264" t="s">
        <v>49</v>
      </c>
      <c r="K19" s="265"/>
      <c r="L19" s="285"/>
    </row>
    <row r="20" spans="1:12" s="10" customFormat="1" ht="15" customHeight="1">
      <c r="A20" s="266"/>
      <c r="B20" s="266"/>
      <c r="C20" s="266"/>
      <c r="D20" s="292"/>
      <c r="E20" s="293"/>
      <c r="F20" s="293"/>
      <c r="G20" s="293"/>
      <c r="H20" s="293"/>
      <c r="I20" s="293"/>
      <c r="J20" s="292"/>
      <c r="K20" s="293"/>
      <c r="L20" s="294"/>
    </row>
    <row r="21" ht="31.5" customHeight="1"/>
    <row r="22" s="25" customFormat="1" ht="19.5" customHeight="1">
      <c r="A22" s="25" t="s">
        <v>69</v>
      </c>
    </row>
    <row r="23" spans="1:12" s="25" customFormat="1" ht="19.5" customHeight="1">
      <c r="A23" s="290" t="s">
        <v>108</v>
      </c>
      <c r="B23" s="290"/>
      <c r="C23" s="290"/>
      <c r="D23" s="290"/>
      <c r="E23" s="290"/>
      <c r="F23" s="290"/>
      <c r="G23" s="290"/>
      <c r="H23" s="290"/>
      <c r="I23" s="290"/>
      <c r="J23" s="290"/>
      <c r="K23" s="290"/>
      <c r="L23" s="290"/>
    </row>
    <row r="24" ht="15" customHeight="1"/>
    <row r="25" spans="1:2" s="25" customFormat="1" ht="15" customHeight="1">
      <c r="A25" s="29" t="s">
        <v>34</v>
      </c>
      <c r="B25" s="30"/>
    </row>
    <row r="26" ht="15" customHeight="1">
      <c r="A26" s="4" t="s">
        <v>193</v>
      </c>
    </row>
    <row r="27" ht="7.5" customHeight="1"/>
    <row r="28" spans="1:12" ht="15" customHeight="1">
      <c r="A28" s="4" t="s">
        <v>51</v>
      </c>
      <c r="D28" s="283" t="str">
        <f>IF('PAKIET 1'!I38,'PAKIET 1'!I38,"nie dotyczy")</f>
        <v>nie dotyczy</v>
      </c>
      <c r="E28" s="283"/>
      <c r="F28" s="14" t="s">
        <v>54</v>
      </c>
      <c r="G28" s="284"/>
      <c r="H28" s="284"/>
      <c r="I28" s="284"/>
      <c r="J28" s="284"/>
      <c r="K28" s="284"/>
      <c r="L28" s="284"/>
    </row>
    <row r="29" spans="4:5" ht="15" customHeight="1">
      <c r="D29" s="18"/>
      <c r="E29" s="18"/>
    </row>
    <row r="30" spans="1:12" ht="15" customHeight="1">
      <c r="A30" s="4" t="s">
        <v>52</v>
      </c>
      <c r="D30" s="283" t="str">
        <f>IF('PAKIET 2'!I16,'PAKIET 2'!I16,"nie dotyczy")</f>
        <v>nie dotyczy</v>
      </c>
      <c r="E30" s="283"/>
      <c r="F30" s="14" t="s">
        <v>54</v>
      </c>
      <c r="G30" s="284"/>
      <c r="H30" s="284"/>
      <c r="I30" s="284"/>
      <c r="J30" s="284"/>
      <c r="K30" s="284"/>
      <c r="L30" s="284"/>
    </row>
    <row r="31" spans="4:6" ht="15" customHeight="1">
      <c r="D31" s="19"/>
      <c r="E31" s="19"/>
      <c r="F31" s="14"/>
    </row>
    <row r="32" spans="1:12" ht="15" customHeight="1">
      <c r="A32" s="4" t="s">
        <v>53</v>
      </c>
      <c r="D32" s="283" t="str">
        <f>IF('PAKIET 3'!I15,'PAKIET 3'!I15,"nie dotyczy")</f>
        <v>nie dotyczy</v>
      </c>
      <c r="E32" s="283"/>
      <c r="F32" s="14" t="s">
        <v>54</v>
      </c>
      <c r="G32" s="284"/>
      <c r="H32" s="284"/>
      <c r="I32" s="284"/>
      <c r="J32" s="284"/>
      <c r="K32" s="284"/>
      <c r="L32" s="284"/>
    </row>
    <row r="33" spans="4:12" ht="15" customHeight="1">
      <c r="D33" s="53"/>
      <c r="E33" s="53"/>
      <c r="F33" s="14"/>
      <c r="G33" s="54"/>
      <c r="H33" s="54"/>
      <c r="I33" s="54"/>
      <c r="J33" s="54"/>
      <c r="K33" s="54"/>
      <c r="L33" s="54"/>
    </row>
    <row r="34" spans="1:12" ht="15" customHeight="1">
      <c r="A34" s="4" t="s">
        <v>93</v>
      </c>
      <c r="D34" s="283" t="str">
        <f>IF('PAKIET 4'!J21,'PAKIET 4'!J21,"nie dotyczy")</f>
        <v>nie dotyczy</v>
      </c>
      <c r="E34" s="283"/>
      <c r="F34" s="14" t="s">
        <v>54</v>
      </c>
      <c r="G34" s="284"/>
      <c r="H34" s="284"/>
      <c r="I34" s="284"/>
      <c r="J34" s="284"/>
      <c r="K34" s="284"/>
      <c r="L34" s="284"/>
    </row>
    <row r="35" spans="4:12" ht="15" customHeight="1">
      <c r="D35" s="53"/>
      <c r="E35" s="53"/>
      <c r="F35" s="14"/>
      <c r="G35" s="54"/>
      <c r="H35" s="54"/>
      <c r="I35" s="54"/>
      <c r="J35" s="54"/>
      <c r="K35" s="54"/>
      <c r="L35" s="54"/>
    </row>
    <row r="36" ht="19.5" customHeight="1"/>
    <row r="37" spans="1:12" s="25" customFormat="1" ht="19.5" customHeight="1">
      <c r="A37" s="33" t="s">
        <v>100</v>
      </c>
      <c r="B37" s="33"/>
      <c r="C37" s="33"/>
      <c r="D37" s="33"/>
      <c r="E37" s="33"/>
      <c r="F37" s="33"/>
      <c r="G37" s="33"/>
      <c r="H37" s="33"/>
      <c r="I37" s="33"/>
      <c r="J37" s="33"/>
      <c r="K37" s="33"/>
      <c r="L37" s="33"/>
    </row>
    <row r="38" spans="1:10" s="17" customFormat="1" ht="19.5" customHeight="1">
      <c r="A38" s="295" t="s">
        <v>210</v>
      </c>
      <c r="B38" s="295"/>
      <c r="C38" s="295"/>
      <c r="D38" s="295"/>
      <c r="E38" s="295"/>
      <c r="F38" s="295"/>
      <c r="G38" s="295"/>
      <c r="H38" s="295"/>
      <c r="I38" s="254"/>
      <c r="J38" s="254"/>
    </row>
    <row r="39" ht="4.5" customHeight="1"/>
    <row r="40" spans="1:11" s="258" customFormat="1" ht="19.5" customHeight="1">
      <c r="A40" s="255" t="s">
        <v>211</v>
      </c>
      <c r="B40" s="256"/>
      <c r="C40" s="255" t="s">
        <v>212</v>
      </c>
      <c r="D40" s="256"/>
      <c r="E40" s="255" t="s">
        <v>213</v>
      </c>
      <c r="F40" s="256"/>
      <c r="G40" s="255" t="s">
        <v>214</v>
      </c>
      <c r="H40" s="256"/>
      <c r="I40" s="257"/>
      <c r="J40" s="257"/>
      <c r="K40" s="257"/>
    </row>
    <row r="41" spans="1:12" s="31" customFormat="1" ht="46.5" customHeight="1">
      <c r="A41" s="32" t="s">
        <v>68</v>
      </c>
      <c r="B41" s="32" t="s">
        <v>70</v>
      </c>
      <c r="C41" s="32"/>
      <c r="D41" s="32"/>
      <c r="E41" s="32"/>
      <c r="F41" s="32"/>
      <c r="G41" s="32"/>
      <c r="H41" s="32"/>
      <c r="I41" s="32"/>
      <c r="J41" s="32"/>
      <c r="K41" s="32"/>
      <c r="L41" s="32"/>
    </row>
    <row r="42" ht="4.5" customHeight="1"/>
    <row r="43" spans="1:2" s="25" customFormat="1" ht="11.25">
      <c r="A43" s="24" t="s">
        <v>63</v>
      </c>
      <c r="B43" s="24" t="s">
        <v>64</v>
      </c>
    </row>
    <row r="44" spans="1:12" ht="75.75" customHeight="1">
      <c r="A44" s="288" t="s">
        <v>104</v>
      </c>
      <c r="B44" s="288"/>
      <c r="C44" s="288"/>
      <c r="D44" s="288"/>
      <c r="E44" s="288"/>
      <c r="F44" s="288"/>
      <c r="G44" s="288"/>
      <c r="H44" s="288"/>
      <c r="I44" s="288"/>
      <c r="J44" s="288"/>
      <c r="K44" s="288"/>
      <c r="L44" s="288"/>
    </row>
    <row r="45" ht="4.5" customHeight="1"/>
    <row r="46" spans="1:12" s="26" customFormat="1" ht="19.5" customHeight="1">
      <c r="A46" s="26" t="s">
        <v>56</v>
      </c>
      <c r="B46" s="26" t="s">
        <v>57</v>
      </c>
      <c r="F46" s="259" t="s">
        <v>215</v>
      </c>
      <c r="G46" s="41"/>
      <c r="H46" s="260" t="s">
        <v>216</v>
      </c>
      <c r="I46" s="261"/>
      <c r="J46" s="261"/>
      <c r="K46" s="261"/>
      <c r="L46" s="261"/>
    </row>
    <row r="47" spans="6:12" s="26" customFormat="1" ht="19.5" customHeight="1">
      <c r="F47" s="69"/>
      <c r="G47" s="41"/>
      <c r="H47" s="260" t="s">
        <v>217</v>
      </c>
      <c r="I47" s="261"/>
      <c r="J47" s="261"/>
      <c r="K47" s="261"/>
      <c r="L47" s="261"/>
    </row>
    <row r="48" spans="6:12" s="26" customFormat="1" ht="19.5" customHeight="1">
      <c r="F48" s="69"/>
      <c r="G48" s="41"/>
      <c r="H48" s="260" t="s">
        <v>218</v>
      </c>
      <c r="I48" s="261"/>
      <c r="J48" s="261"/>
      <c r="K48" s="261"/>
      <c r="L48" s="261"/>
    </row>
    <row r="49" spans="6:12" s="26" customFormat="1" ht="7.5" customHeight="1">
      <c r="F49" s="69"/>
      <c r="G49" s="262"/>
      <c r="H49" s="260"/>
      <c r="I49" s="261"/>
      <c r="J49" s="261"/>
      <c r="K49" s="261"/>
      <c r="L49" s="261"/>
    </row>
    <row r="50" spans="6:12" s="26" customFormat="1" ht="19.5" customHeight="1">
      <c r="F50" s="69" t="s">
        <v>219</v>
      </c>
      <c r="G50" s="41"/>
      <c r="H50" s="296" t="s">
        <v>220</v>
      </c>
      <c r="I50" s="296"/>
      <c r="J50" s="296"/>
      <c r="K50" s="296"/>
      <c r="L50" s="296"/>
    </row>
    <row r="51" s="26" customFormat="1" ht="7.5" customHeight="1"/>
    <row r="52" s="17" customFormat="1" ht="9" customHeight="1">
      <c r="B52" s="263" t="s">
        <v>65</v>
      </c>
    </row>
    <row r="53" s="17" customFormat="1" ht="10.5" customHeight="1"/>
    <row r="54" spans="1:2" s="26" customFormat="1" ht="19.5" customHeight="1">
      <c r="A54" s="26" t="s">
        <v>66</v>
      </c>
      <c r="B54" s="26" t="s">
        <v>109</v>
      </c>
    </row>
    <row r="55" spans="1:12" s="15" customFormat="1" ht="48.75" customHeight="1">
      <c r="A55" s="291" t="s">
        <v>106</v>
      </c>
      <c r="B55" s="291"/>
      <c r="C55" s="291"/>
      <c r="D55" s="291"/>
      <c r="E55" s="291"/>
      <c r="F55" s="291"/>
      <c r="G55" s="291"/>
      <c r="H55" s="291"/>
      <c r="I55" s="291"/>
      <c r="J55" s="291"/>
      <c r="K55" s="291"/>
      <c r="L55" s="291"/>
    </row>
    <row r="56" spans="1:12" s="27" customFormat="1" ht="33" customHeight="1">
      <c r="A56" s="324" t="s">
        <v>67</v>
      </c>
      <c r="B56" s="324"/>
      <c r="C56" s="324"/>
      <c r="D56" s="324"/>
      <c r="E56" s="324"/>
      <c r="F56" s="324"/>
      <c r="G56" s="324"/>
      <c r="H56" s="324"/>
      <c r="I56" s="324"/>
      <c r="J56" s="324"/>
      <c r="K56" s="324"/>
      <c r="L56" s="324"/>
    </row>
    <row r="57" s="15" customFormat="1" ht="30" customHeight="1"/>
    <row r="58" s="28" customFormat="1" ht="19.5" customHeight="1">
      <c r="A58" s="28" t="s">
        <v>68</v>
      </c>
    </row>
    <row r="59" s="26" customFormat="1" ht="19.5" customHeight="1">
      <c r="A59" s="26" t="s">
        <v>71</v>
      </c>
    </row>
    <row r="60" spans="1:12" s="17" customFormat="1" ht="19.5" customHeight="1">
      <c r="A60" s="280" t="s">
        <v>101</v>
      </c>
      <c r="B60" s="280"/>
      <c r="C60" s="280"/>
      <c r="D60" s="280"/>
      <c r="E60" s="280"/>
      <c r="F60" s="280"/>
      <c r="G60" s="280"/>
      <c r="H60" s="280"/>
      <c r="I60" s="280"/>
      <c r="J60" s="280"/>
      <c r="K60" s="280"/>
      <c r="L60" s="280"/>
    </row>
    <row r="61" spans="1:12" s="17" customFormat="1" ht="19.5" customHeight="1">
      <c r="A61" s="50" t="s">
        <v>65</v>
      </c>
      <c r="B61" s="21"/>
      <c r="C61" s="21"/>
      <c r="D61" s="21"/>
      <c r="E61" s="21"/>
      <c r="F61" s="21"/>
      <c r="G61" s="21"/>
      <c r="H61" s="21"/>
      <c r="I61" s="21"/>
      <c r="J61" s="21"/>
      <c r="K61" s="21"/>
      <c r="L61" s="21"/>
    </row>
    <row r="62" spans="1:12" s="17" customFormat="1" ht="19.5" customHeight="1">
      <c r="A62" s="286" t="s">
        <v>58</v>
      </c>
      <c r="B62" s="286"/>
      <c r="C62" s="49"/>
      <c r="D62" s="16"/>
      <c r="E62" s="286" t="s">
        <v>59</v>
      </c>
      <c r="F62" s="286"/>
      <c r="G62" s="49"/>
      <c r="H62" s="16"/>
      <c r="I62" s="16"/>
      <c r="J62" s="16"/>
      <c r="K62" s="16"/>
      <c r="L62" s="16"/>
    </row>
    <row r="63" spans="1:12" s="17" customFormat="1" ht="55.5" customHeight="1">
      <c r="A63" s="287" t="s">
        <v>83</v>
      </c>
      <c r="B63" s="287"/>
      <c r="C63" s="287"/>
      <c r="D63" s="287"/>
      <c r="E63" s="287"/>
      <c r="F63" s="287"/>
      <c r="G63" s="287"/>
      <c r="H63" s="287"/>
      <c r="I63" s="287"/>
      <c r="J63" s="287"/>
      <c r="K63" s="287"/>
      <c r="L63" s="287"/>
    </row>
    <row r="64" spans="1:12" s="17" customFormat="1" ht="19.5" customHeight="1">
      <c r="A64" s="286" t="s">
        <v>60</v>
      </c>
      <c r="B64" s="286"/>
      <c r="C64" s="49"/>
      <c r="D64" s="16"/>
      <c r="E64" s="286" t="s">
        <v>61</v>
      </c>
      <c r="F64" s="286"/>
      <c r="G64" s="49"/>
      <c r="H64" s="16"/>
      <c r="I64" s="23" t="s">
        <v>62</v>
      </c>
      <c r="J64" s="16"/>
      <c r="K64" s="16"/>
      <c r="L64" s="16"/>
    </row>
    <row r="65" spans="1:12" s="17" customFormat="1" ht="19.5" customHeight="1">
      <c r="A65" s="280" t="s">
        <v>102</v>
      </c>
      <c r="B65" s="280"/>
      <c r="C65" s="280"/>
      <c r="D65" s="280"/>
      <c r="E65" s="280"/>
      <c r="F65" s="280"/>
      <c r="G65" s="280"/>
      <c r="H65" s="280"/>
      <c r="I65" s="280"/>
      <c r="J65" s="280"/>
      <c r="K65" s="280"/>
      <c r="L65" s="280"/>
    </row>
    <row r="66" spans="1:12" s="17" customFormat="1" ht="19.5" customHeight="1">
      <c r="A66" s="22"/>
      <c r="B66" s="22"/>
      <c r="C66" s="22"/>
      <c r="D66" s="22"/>
      <c r="E66" s="22"/>
      <c r="F66" s="22"/>
      <c r="G66" s="22"/>
      <c r="H66" s="22"/>
      <c r="I66" s="22"/>
      <c r="J66" s="22"/>
      <c r="K66" s="22"/>
      <c r="L66" s="22"/>
    </row>
    <row r="67" spans="1:12" s="28" customFormat="1" ht="19.5" customHeight="1">
      <c r="A67" s="34" t="s">
        <v>74</v>
      </c>
      <c r="B67" s="35"/>
      <c r="C67" s="35"/>
      <c r="D67" s="35"/>
      <c r="E67" s="35"/>
      <c r="F67" s="35"/>
      <c r="G67" s="35"/>
      <c r="H67" s="35"/>
      <c r="I67" s="35"/>
      <c r="J67" s="35"/>
      <c r="K67" s="35"/>
      <c r="L67" s="35"/>
    </row>
    <row r="68" s="28" customFormat="1" ht="19.5" customHeight="1">
      <c r="A68" s="26" t="s">
        <v>72</v>
      </c>
    </row>
    <row r="69" s="28" customFormat="1" ht="19.5" customHeight="1">
      <c r="A69" s="20" t="s">
        <v>91</v>
      </c>
    </row>
    <row r="70" s="28" customFormat="1" ht="15.75" customHeight="1">
      <c r="A70" s="50" t="s">
        <v>65</v>
      </c>
    </row>
    <row r="71" spans="1:11" s="28" customFormat="1" ht="19.5" customHeight="1">
      <c r="A71" s="289" t="s">
        <v>86</v>
      </c>
      <c r="B71" s="289"/>
      <c r="C71" s="51"/>
      <c r="D71" s="289" t="s">
        <v>87</v>
      </c>
      <c r="E71" s="289"/>
      <c r="F71" s="52"/>
      <c r="G71" s="279" t="s">
        <v>88</v>
      </c>
      <c r="H71" s="279"/>
      <c r="I71" s="279"/>
      <c r="J71" s="279"/>
      <c r="K71" s="279"/>
    </row>
    <row r="72" spans="1:12" s="15" customFormat="1" ht="35.25" customHeight="1">
      <c r="A72" s="287" t="s">
        <v>85</v>
      </c>
      <c r="B72" s="287"/>
      <c r="C72" s="287"/>
      <c r="D72" s="287"/>
      <c r="E72" s="287"/>
      <c r="F72" s="287"/>
      <c r="G72" s="287"/>
      <c r="H72" s="287"/>
      <c r="I72" s="287"/>
      <c r="J72" s="287"/>
      <c r="K72" s="287"/>
      <c r="L72" s="287"/>
    </row>
    <row r="73" spans="1:12" s="17" customFormat="1" ht="43.5" customHeight="1">
      <c r="A73" s="329" t="s">
        <v>89</v>
      </c>
      <c r="B73" s="329"/>
      <c r="C73" s="329"/>
      <c r="D73" s="329"/>
      <c r="E73" s="329" t="s">
        <v>84</v>
      </c>
      <c r="F73" s="329"/>
      <c r="G73" s="329"/>
      <c r="H73" s="329"/>
      <c r="I73" s="329" t="s">
        <v>90</v>
      </c>
      <c r="J73" s="329"/>
      <c r="K73" s="329"/>
      <c r="L73" s="329"/>
    </row>
    <row r="74" spans="1:12" s="17" customFormat="1" ht="19.5" customHeight="1">
      <c r="A74" s="328"/>
      <c r="B74" s="328"/>
      <c r="C74" s="328"/>
      <c r="D74" s="328"/>
      <c r="E74" s="328"/>
      <c r="F74" s="328"/>
      <c r="G74" s="328"/>
      <c r="H74" s="328"/>
      <c r="I74" s="328"/>
      <c r="J74" s="328"/>
      <c r="K74" s="328"/>
      <c r="L74" s="328"/>
    </row>
    <row r="75" spans="1:12" s="17" customFormat="1" ht="19.5" customHeight="1">
      <c r="A75" s="328"/>
      <c r="B75" s="328"/>
      <c r="C75" s="328"/>
      <c r="D75" s="328"/>
      <c r="E75" s="328"/>
      <c r="F75" s="328"/>
      <c r="G75" s="328"/>
      <c r="H75" s="328"/>
      <c r="I75" s="328"/>
      <c r="J75" s="328"/>
      <c r="K75" s="328"/>
      <c r="L75" s="328"/>
    </row>
    <row r="76" spans="1:12" s="17" customFormat="1" ht="19.5" customHeight="1">
      <c r="A76" s="48"/>
      <c r="B76" s="48"/>
      <c r="C76" s="48"/>
      <c r="D76" s="48"/>
      <c r="E76" s="48"/>
      <c r="F76" s="48"/>
      <c r="G76" s="48"/>
      <c r="H76" s="48"/>
      <c r="I76" s="48"/>
      <c r="J76" s="48"/>
      <c r="K76" s="48"/>
      <c r="L76" s="48"/>
    </row>
    <row r="77" spans="1:12" s="28" customFormat="1" ht="19.5" customHeight="1">
      <c r="A77" s="36" t="s">
        <v>75</v>
      </c>
      <c r="B77" s="36"/>
      <c r="C77" s="36"/>
      <c r="D77" s="36"/>
      <c r="E77" s="36"/>
      <c r="F77" s="36"/>
      <c r="G77" s="36"/>
      <c r="H77" s="36"/>
      <c r="I77" s="36"/>
      <c r="J77" s="36"/>
      <c r="K77" s="36"/>
      <c r="L77" s="36"/>
    </row>
    <row r="78" s="20" customFormat="1" ht="19.5" customHeight="1">
      <c r="A78" s="20" t="s">
        <v>73</v>
      </c>
    </row>
    <row r="79" spans="1:12" s="15" customFormat="1" ht="44.25" customHeight="1">
      <c r="A79" s="278" t="s">
        <v>105</v>
      </c>
      <c r="B79" s="278"/>
      <c r="C79" s="278"/>
      <c r="D79" s="278"/>
      <c r="E79" s="278"/>
      <c r="F79" s="278"/>
      <c r="G79" s="278"/>
      <c r="H79" s="278"/>
      <c r="I79" s="278"/>
      <c r="J79" s="278"/>
      <c r="K79" s="278"/>
      <c r="L79" s="278"/>
    </row>
    <row r="80" spans="1:12" s="17" customFormat="1" ht="33" customHeight="1">
      <c r="A80" s="277"/>
      <c r="B80" s="277"/>
      <c r="C80" s="277"/>
      <c r="D80" s="277"/>
      <c r="E80" s="277"/>
      <c r="F80" s="277"/>
      <c r="G80" s="277"/>
      <c r="H80" s="277"/>
      <c r="I80" s="277"/>
      <c r="J80" s="277"/>
      <c r="K80" s="277"/>
      <c r="L80" s="277"/>
    </row>
    <row r="81" s="15" customFormat="1" ht="19.5" customHeight="1"/>
    <row r="82" s="28" customFormat="1" ht="19.5" customHeight="1">
      <c r="A82" s="28" t="s">
        <v>103</v>
      </c>
    </row>
    <row r="83" s="15" customFormat="1" ht="19.5" customHeight="1">
      <c r="A83" s="20" t="s">
        <v>77</v>
      </c>
    </row>
    <row r="84" s="38" customFormat="1" ht="18.75" customHeight="1">
      <c r="A84" s="39" t="s">
        <v>78</v>
      </c>
    </row>
    <row r="85" spans="1:12" s="40" customFormat="1" ht="15" customHeight="1">
      <c r="A85" s="42"/>
      <c r="B85" s="273" t="s">
        <v>76</v>
      </c>
      <c r="C85" s="274"/>
      <c r="D85" s="274"/>
      <c r="E85" s="274"/>
      <c r="F85" s="274"/>
      <c r="G85" s="274"/>
      <c r="H85" s="274"/>
      <c r="I85" s="274"/>
      <c r="J85" s="274"/>
      <c r="K85" s="274"/>
      <c r="L85" s="274"/>
    </row>
    <row r="86" spans="1:12" s="40" customFormat="1" ht="15" customHeight="1">
      <c r="A86" s="42"/>
      <c r="B86" s="275" t="s">
        <v>79</v>
      </c>
      <c r="C86" s="276"/>
      <c r="D86" s="276"/>
      <c r="E86" s="276"/>
      <c r="F86" s="276"/>
      <c r="G86" s="276"/>
      <c r="H86" s="276"/>
      <c r="I86" s="276"/>
      <c r="J86" s="276"/>
      <c r="K86" s="276"/>
      <c r="L86" s="276"/>
    </row>
    <row r="87" spans="1:12" s="37" customFormat="1" ht="19.5" customHeight="1">
      <c r="A87" s="43"/>
      <c r="B87" s="270" t="s">
        <v>221</v>
      </c>
      <c r="C87" s="271"/>
      <c r="D87" s="271"/>
      <c r="E87" s="271"/>
      <c r="F87" s="271"/>
      <c r="G87" s="271"/>
      <c r="H87" s="271"/>
      <c r="I87" s="271"/>
      <c r="J87" s="271"/>
      <c r="K87" s="271"/>
      <c r="L87" s="272"/>
    </row>
    <row r="88" spans="1:12" s="37" customFormat="1" ht="30" customHeight="1">
      <c r="A88" s="43"/>
      <c r="B88" s="267" t="s">
        <v>80</v>
      </c>
      <c r="C88" s="268"/>
      <c r="D88" s="268"/>
      <c r="E88" s="268"/>
      <c r="F88" s="268"/>
      <c r="G88" s="268"/>
      <c r="H88" s="268"/>
      <c r="I88" s="268"/>
      <c r="J88" s="268"/>
      <c r="K88" s="268"/>
      <c r="L88" s="269"/>
    </row>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password="CF31" sheet="1" formatCells="0" formatRows="0"/>
  <mergeCells count="67">
    <mergeCell ref="A75:D75"/>
    <mergeCell ref="E75:H75"/>
    <mergeCell ref="I75:L75"/>
    <mergeCell ref="A73:D73"/>
    <mergeCell ref="E73:H73"/>
    <mergeCell ref="I73:L73"/>
    <mergeCell ref="A74:D74"/>
    <mergeCell ref="E74:H74"/>
    <mergeCell ref="I74:L74"/>
    <mergeCell ref="A64:B64"/>
    <mergeCell ref="E64:F64"/>
    <mergeCell ref="A56:L56"/>
    <mergeCell ref="A12:C12"/>
    <mergeCell ref="D12:F12"/>
    <mergeCell ref="D18:I18"/>
    <mergeCell ref="J18:L18"/>
    <mergeCell ref="D30:E30"/>
    <mergeCell ref="A3:L3"/>
    <mergeCell ref="A11:C11"/>
    <mergeCell ref="A7:L7"/>
    <mergeCell ref="A14:L14"/>
    <mergeCell ref="A15:L15"/>
    <mergeCell ref="A10:L10"/>
    <mergeCell ref="A9:L9"/>
    <mergeCell ref="D11:F11"/>
    <mergeCell ref="G11:I11"/>
    <mergeCell ref="G12:I12"/>
    <mergeCell ref="G30:L30"/>
    <mergeCell ref="A23:L23"/>
    <mergeCell ref="J17:L17"/>
    <mergeCell ref="A55:L55"/>
    <mergeCell ref="J20:L20"/>
    <mergeCell ref="A38:H38"/>
    <mergeCell ref="H50:L50"/>
    <mergeCell ref="D20:I20"/>
    <mergeCell ref="D32:E32"/>
    <mergeCell ref="G32:L32"/>
    <mergeCell ref="A62:B62"/>
    <mergeCell ref="E62:F62"/>
    <mergeCell ref="D34:E34"/>
    <mergeCell ref="G34:L34"/>
    <mergeCell ref="A63:L63"/>
    <mergeCell ref="A72:L72"/>
    <mergeCell ref="A65:L65"/>
    <mergeCell ref="A44:L44"/>
    <mergeCell ref="A71:B71"/>
    <mergeCell ref="D71:E71"/>
    <mergeCell ref="A4:L4"/>
    <mergeCell ref="A5:L5"/>
    <mergeCell ref="A6:L6"/>
    <mergeCell ref="D28:E28"/>
    <mergeCell ref="G28:L28"/>
    <mergeCell ref="A19:C20"/>
    <mergeCell ref="J19:L19"/>
    <mergeCell ref="D17:I17"/>
    <mergeCell ref="J11:L11"/>
    <mergeCell ref="J12:L12"/>
    <mergeCell ref="D19:I19"/>
    <mergeCell ref="A17:C18"/>
    <mergeCell ref="B88:L88"/>
    <mergeCell ref="B87:L87"/>
    <mergeCell ref="B85:L85"/>
    <mergeCell ref="B86:L86"/>
    <mergeCell ref="A80:L80"/>
    <mergeCell ref="A79:L79"/>
    <mergeCell ref="G71:K71"/>
    <mergeCell ref="A60:L60"/>
  </mergeCells>
  <printOptions horizontalCentered="1"/>
  <pageMargins left="0.7086614173228347" right="0.5905511811023623" top="0.7086614173228347" bottom="0.6299212598425197" header="0.3937007874015748" footer="0.31496062992125984"/>
  <pageSetup fitToHeight="0" horizontalDpi="600" verticalDpi="600" orientation="portrait" paperSize="9" r:id="rId1"/>
  <headerFooter>
    <oddHeader>&amp;L&amp;7Oferta dla Wojewódzkiego Szpitala dla Nerwowo i Psychicznie Chorych w Bolesławcu</oddHeader>
  </headerFooter>
</worksheet>
</file>

<file path=xl/worksheets/sheet2.xml><?xml version="1.0" encoding="utf-8"?>
<worksheet xmlns="http://schemas.openxmlformats.org/spreadsheetml/2006/main" xmlns:r="http://schemas.openxmlformats.org/officeDocument/2006/relationships">
  <dimension ref="A1:L54"/>
  <sheetViews>
    <sheetView workbookViewId="0" topLeftCell="A4">
      <selection activeCell="C9" sqref="C9"/>
    </sheetView>
  </sheetViews>
  <sheetFormatPr defaultColWidth="11.421875" defaultRowHeight="12.75"/>
  <cols>
    <col min="1" max="1" width="4.8515625" style="125" customWidth="1"/>
    <col min="2" max="2" width="73.8515625" style="107" customWidth="1"/>
    <col min="3" max="3" width="25.57421875" style="108" customWidth="1"/>
    <col min="4" max="4" width="6.421875" style="107" customWidth="1"/>
    <col min="5" max="5" width="8.140625" style="107" customWidth="1"/>
    <col min="6" max="6" width="10.8515625" style="107" customWidth="1"/>
    <col min="7" max="7" width="15.57421875" style="107" customWidth="1"/>
    <col min="8" max="8" width="6.57421875" style="107" customWidth="1"/>
    <col min="9" max="9" width="15.57421875" style="107" customWidth="1"/>
    <col min="10" max="16384" width="11.421875" style="110" customWidth="1"/>
  </cols>
  <sheetData>
    <row r="1" spans="1:10" s="56" customFormat="1" ht="12">
      <c r="A1" s="67" t="s">
        <v>35</v>
      </c>
      <c r="F1" s="57"/>
      <c r="G1" s="57"/>
      <c r="H1" s="58"/>
      <c r="I1" s="60" t="s">
        <v>192</v>
      </c>
      <c r="J1" s="59"/>
    </row>
    <row r="2" spans="6:10" s="56" customFormat="1" ht="9.75" customHeight="1">
      <c r="F2" s="57"/>
      <c r="G2" s="57"/>
      <c r="H2" s="58"/>
      <c r="I2" s="60"/>
      <c r="J2" s="59"/>
    </row>
    <row r="3" spans="1:10" s="56" customFormat="1" ht="25.5" customHeight="1">
      <c r="A3" s="332"/>
      <c r="B3" s="332"/>
      <c r="C3" s="332"/>
      <c r="F3" s="57"/>
      <c r="G3" s="61"/>
      <c r="H3" s="62"/>
      <c r="I3" s="63"/>
      <c r="J3" s="59"/>
    </row>
    <row r="4" spans="1:10" s="65" customFormat="1" ht="9" customHeight="1">
      <c r="A4" s="333" t="s">
        <v>82</v>
      </c>
      <c r="B4" s="333"/>
      <c r="C4" s="64"/>
      <c r="D4" s="64"/>
      <c r="E4" s="64"/>
      <c r="F4" s="64"/>
      <c r="G4" s="64"/>
      <c r="H4" s="64"/>
      <c r="I4" s="55" t="s">
        <v>32</v>
      </c>
      <c r="J4" s="66"/>
    </row>
    <row r="5" spans="1:9" s="70" customFormat="1" ht="19.5" customHeight="1">
      <c r="A5" s="330" t="s">
        <v>112</v>
      </c>
      <c r="B5" s="330"/>
      <c r="C5" s="330"/>
      <c r="D5" s="330"/>
      <c r="E5" s="330"/>
      <c r="F5" s="330"/>
      <c r="G5" s="330"/>
      <c r="H5" s="330"/>
      <c r="I5" s="330"/>
    </row>
    <row r="6" spans="1:9" s="70" customFormat="1" ht="11.25">
      <c r="A6" s="71"/>
      <c r="B6" s="72"/>
      <c r="C6" s="73"/>
      <c r="D6" s="72"/>
      <c r="E6" s="72"/>
      <c r="F6" s="74"/>
      <c r="G6" s="74"/>
      <c r="H6" s="74"/>
      <c r="I6" s="74"/>
    </row>
    <row r="7" spans="1:9" s="70" customFormat="1" ht="47.25" customHeight="1">
      <c r="A7" s="75" t="s">
        <v>94</v>
      </c>
      <c r="B7" s="76" t="s">
        <v>95</v>
      </c>
      <c r="C7" s="77" t="s">
        <v>96</v>
      </c>
      <c r="D7" s="76" t="s">
        <v>113</v>
      </c>
      <c r="E7" s="76" t="s">
        <v>114</v>
      </c>
      <c r="F7" s="78" t="s">
        <v>115</v>
      </c>
      <c r="G7" s="76" t="s">
        <v>97</v>
      </c>
      <c r="H7" s="76" t="s">
        <v>116</v>
      </c>
      <c r="I7" s="76" t="s">
        <v>98</v>
      </c>
    </row>
    <row r="8" spans="1:9" s="83" customFormat="1" ht="119.25" customHeight="1">
      <c r="A8" s="79" t="s">
        <v>0</v>
      </c>
      <c r="B8" s="204" t="s">
        <v>194</v>
      </c>
      <c r="C8" s="80"/>
      <c r="D8" s="205" t="s">
        <v>117</v>
      </c>
      <c r="E8" s="206">
        <v>60</v>
      </c>
      <c r="F8" s="207"/>
      <c r="G8" s="81">
        <f>E8*F8</f>
        <v>0</v>
      </c>
      <c r="H8" s="82"/>
      <c r="I8" s="81">
        <f>(G8*H8)+G8</f>
        <v>0</v>
      </c>
    </row>
    <row r="9" spans="1:9" s="83" customFormat="1" ht="129" customHeight="1">
      <c r="A9" s="79" t="s">
        <v>19</v>
      </c>
      <c r="B9" s="204" t="s">
        <v>195</v>
      </c>
      <c r="C9" s="80"/>
      <c r="D9" s="205" t="s">
        <v>117</v>
      </c>
      <c r="E9" s="206">
        <v>60</v>
      </c>
      <c r="F9" s="207"/>
      <c r="G9" s="81">
        <f aca="true" t="shared" si="0" ref="G9:G37">E9*F9</f>
        <v>0</v>
      </c>
      <c r="H9" s="82"/>
      <c r="I9" s="81">
        <f aca="true" t="shared" si="1" ref="I9:I37">(G9*H9)+G9</f>
        <v>0</v>
      </c>
    </row>
    <row r="10" spans="1:9" s="83" customFormat="1" ht="99" customHeight="1">
      <c r="A10" s="79" t="s">
        <v>1</v>
      </c>
      <c r="B10" s="204" t="s">
        <v>196</v>
      </c>
      <c r="C10" s="80"/>
      <c r="D10" s="205" t="s">
        <v>117</v>
      </c>
      <c r="E10" s="206">
        <v>60</v>
      </c>
      <c r="F10" s="207"/>
      <c r="G10" s="81">
        <f t="shared" si="0"/>
        <v>0</v>
      </c>
      <c r="H10" s="82"/>
      <c r="I10" s="81">
        <f t="shared" si="1"/>
        <v>0</v>
      </c>
    </row>
    <row r="11" spans="1:9" s="83" customFormat="1" ht="86.25" customHeight="1">
      <c r="A11" s="79" t="s">
        <v>2</v>
      </c>
      <c r="B11" s="204" t="s">
        <v>197</v>
      </c>
      <c r="C11" s="80"/>
      <c r="D11" s="205" t="s">
        <v>117</v>
      </c>
      <c r="E11" s="206">
        <v>180</v>
      </c>
      <c r="F11" s="207"/>
      <c r="G11" s="81">
        <f t="shared" si="0"/>
        <v>0</v>
      </c>
      <c r="H11" s="82"/>
      <c r="I11" s="81">
        <f t="shared" si="1"/>
        <v>0</v>
      </c>
    </row>
    <row r="12" spans="1:9" s="83" customFormat="1" ht="86.25" customHeight="1">
      <c r="A12" s="79" t="s">
        <v>3</v>
      </c>
      <c r="B12" s="204" t="s">
        <v>198</v>
      </c>
      <c r="C12" s="80"/>
      <c r="D12" s="205" t="s">
        <v>117</v>
      </c>
      <c r="E12" s="206">
        <v>12</v>
      </c>
      <c r="F12" s="207"/>
      <c r="G12" s="81">
        <f t="shared" si="0"/>
        <v>0</v>
      </c>
      <c r="H12" s="82"/>
      <c r="I12" s="81">
        <f t="shared" si="1"/>
        <v>0</v>
      </c>
    </row>
    <row r="13" spans="1:9" s="83" customFormat="1" ht="55.5" customHeight="1">
      <c r="A13" s="79" t="s">
        <v>4</v>
      </c>
      <c r="B13" s="204" t="s">
        <v>199</v>
      </c>
      <c r="C13" s="80"/>
      <c r="D13" s="205" t="s">
        <v>117</v>
      </c>
      <c r="E13" s="206">
        <v>220</v>
      </c>
      <c r="F13" s="207"/>
      <c r="G13" s="81">
        <f t="shared" si="0"/>
        <v>0</v>
      </c>
      <c r="H13" s="82"/>
      <c r="I13" s="81">
        <f t="shared" si="1"/>
        <v>0</v>
      </c>
    </row>
    <row r="14" spans="1:9" s="83" customFormat="1" ht="55.5" customHeight="1">
      <c r="A14" s="79" t="s">
        <v>5</v>
      </c>
      <c r="B14" s="204" t="s">
        <v>200</v>
      </c>
      <c r="C14" s="80"/>
      <c r="D14" s="205" t="s">
        <v>117</v>
      </c>
      <c r="E14" s="206">
        <v>180</v>
      </c>
      <c r="F14" s="207"/>
      <c r="G14" s="81">
        <f t="shared" si="0"/>
        <v>0</v>
      </c>
      <c r="H14" s="82"/>
      <c r="I14" s="81">
        <f t="shared" si="1"/>
        <v>0</v>
      </c>
    </row>
    <row r="15" spans="1:9" s="83" customFormat="1" ht="55.5" customHeight="1">
      <c r="A15" s="79" t="s">
        <v>6</v>
      </c>
      <c r="B15" s="204" t="s">
        <v>118</v>
      </c>
      <c r="C15" s="80"/>
      <c r="D15" s="205" t="s">
        <v>117</v>
      </c>
      <c r="E15" s="206">
        <v>6</v>
      </c>
      <c r="F15" s="207"/>
      <c r="G15" s="81">
        <f t="shared" si="0"/>
        <v>0</v>
      </c>
      <c r="H15" s="82"/>
      <c r="I15" s="81">
        <f t="shared" si="1"/>
        <v>0</v>
      </c>
    </row>
    <row r="16" spans="1:9" s="83" customFormat="1" ht="55.5" customHeight="1">
      <c r="A16" s="79" t="s">
        <v>7</v>
      </c>
      <c r="B16" s="204" t="s">
        <v>119</v>
      </c>
      <c r="C16" s="80"/>
      <c r="D16" s="205" t="s">
        <v>117</v>
      </c>
      <c r="E16" s="206">
        <v>6</v>
      </c>
      <c r="F16" s="207"/>
      <c r="G16" s="81">
        <f t="shared" si="0"/>
        <v>0</v>
      </c>
      <c r="H16" s="82"/>
      <c r="I16" s="81">
        <f t="shared" si="1"/>
        <v>0</v>
      </c>
    </row>
    <row r="17" spans="1:9" s="83" customFormat="1" ht="55.5" customHeight="1">
      <c r="A17" s="79" t="s">
        <v>8</v>
      </c>
      <c r="B17" s="204" t="s">
        <v>201</v>
      </c>
      <c r="C17" s="80"/>
      <c r="D17" s="205" t="s">
        <v>117</v>
      </c>
      <c r="E17" s="206">
        <v>78</v>
      </c>
      <c r="F17" s="207"/>
      <c r="G17" s="81">
        <f t="shared" si="0"/>
        <v>0</v>
      </c>
      <c r="H17" s="82"/>
      <c r="I17" s="81">
        <f t="shared" si="1"/>
        <v>0</v>
      </c>
    </row>
    <row r="18" spans="1:9" s="83" customFormat="1" ht="55.5" customHeight="1">
      <c r="A18" s="79" t="s">
        <v>9</v>
      </c>
      <c r="B18" s="204" t="s">
        <v>202</v>
      </c>
      <c r="C18" s="80"/>
      <c r="D18" s="205" t="s">
        <v>117</v>
      </c>
      <c r="E18" s="206">
        <v>1320</v>
      </c>
      <c r="F18" s="207"/>
      <c r="G18" s="81">
        <f t="shared" si="0"/>
        <v>0</v>
      </c>
      <c r="H18" s="82"/>
      <c r="I18" s="81">
        <f t="shared" si="1"/>
        <v>0</v>
      </c>
    </row>
    <row r="19" spans="1:9" s="83" customFormat="1" ht="120" customHeight="1">
      <c r="A19" s="79" t="s">
        <v>10</v>
      </c>
      <c r="B19" s="204" t="s">
        <v>203</v>
      </c>
      <c r="C19" s="80"/>
      <c r="D19" s="205" t="s">
        <v>117</v>
      </c>
      <c r="E19" s="206">
        <v>6</v>
      </c>
      <c r="F19" s="207"/>
      <c r="G19" s="81">
        <f t="shared" si="0"/>
        <v>0</v>
      </c>
      <c r="H19" s="82"/>
      <c r="I19" s="81">
        <f t="shared" si="1"/>
        <v>0</v>
      </c>
    </row>
    <row r="20" spans="1:9" s="83" customFormat="1" ht="120" customHeight="1">
      <c r="A20" s="79" t="s">
        <v>11</v>
      </c>
      <c r="B20" s="204" t="s">
        <v>204</v>
      </c>
      <c r="C20" s="80"/>
      <c r="D20" s="205" t="s">
        <v>117</v>
      </c>
      <c r="E20" s="206">
        <v>6</v>
      </c>
      <c r="F20" s="207"/>
      <c r="G20" s="81">
        <f t="shared" si="0"/>
        <v>0</v>
      </c>
      <c r="H20" s="82"/>
      <c r="I20" s="81">
        <f t="shared" si="1"/>
        <v>0</v>
      </c>
    </row>
    <row r="21" spans="1:9" s="83" customFormat="1" ht="72.75" customHeight="1">
      <c r="A21" s="79" t="s">
        <v>12</v>
      </c>
      <c r="B21" s="204" t="s">
        <v>120</v>
      </c>
      <c r="C21" s="80"/>
      <c r="D21" s="205" t="s">
        <v>117</v>
      </c>
      <c r="E21" s="206">
        <v>6</v>
      </c>
      <c r="F21" s="207"/>
      <c r="G21" s="81">
        <f t="shared" si="0"/>
        <v>0</v>
      </c>
      <c r="H21" s="82"/>
      <c r="I21" s="81">
        <f t="shared" si="1"/>
        <v>0</v>
      </c>
    </row>
    <row r="22" spans="1:9" s="83" customFormat="1" ht="86.25" customHeight="1">
      <c r="A22" s="79" t="s">
        <v>14</v>
      </c>
      <c r="B22" s="204" t="s">
        <v>205</v>
      </c>
      <c r="C22" s="80"/>
      <c r="D22" s="205" t="s">
        <v>117</v>
      </c>
      <c r="E22" s="206">
        <v>6</v>
      </c>
      <c r="F22" s="207"/>
      <c r="G22" s="81">
        <f t="shared" si="0"/>
        <v>0</v>
      </c>
      <c r="H22" s="82"/>
      <c r="I22" s="81">
        <f t="shared" si="1"/>
        <v>0</v>
      </c>
    </row>
    <row r="23" spans="1:9" s="83" customFormat="1" ht="52.5" customHeight="1">
      <c r="A23" s="79" t="s">
        <v>15</v>
      </c>
      <c r="B23" s="204" t="s">
        <v>121</v>
      </c>
      <c r="C23" s="80"/>
      <c r="D23" s="205" t="s">
        <v>117</v>
      </c>
      <c r="E23" s="206">
        <v>180</v>
      </c>
      <c r="F23" s="207"/>
      <c r="G23" s="81">
        <f t="shared" si="0"/>
        <v>0</v>
      </c>
      <c r="H23" s="82"/>
      <c r="I23" s="81">
        <f t="shared" si="1"/>
        <v>0</v>
      </c>
    </row>
    <row r="24" spans="1:9" s="83" customFormat="1" ht="52.5" customHeight="1">
      <c r="A24" s="79" t="s">
        <v>16</v>
      </c>
      <c r="B24" s="208" t="s">
        <v>206</v>
      </c>
      <c r="C24" s="80"/>
      <c r="D24" s="205" t="s">
        <v>117</v>
      </c>
      <c r="E24" s="206">
        <v>150</v>
      </c>
      <c r="F24" s="207"/>
      <c r="G24" s="81">
        <f t="shared" si="0"/>
        <v>0</v>
      </c>
      <c r="H24" s="82"/>
      <c r="I24" s="81">
        <f t="shared" si="1"/>
        <v>0</v>
      </c>
    </row>
    <row r="25" spans="1:9" s="83" customFormat="1" ht="52.5" customHeight="1">
      <c r="A25" s="79" t="s">
        <v>17</v>
      </c>
      <c r="B25" s="208" t="s">
        <v>122</v>
      </c>
      <c r="C25" s="80"/>
      <c r="D25" s="205" t="s">
        <v>117</v>
      </c>
      <c r="E25" s="206">
        <v>210</v>
      </c>
      <c r="F25" s="207"/>
      <c r="G25" s="81">
        <f t="shared" si="0"/>
        <v>0</v>
      </c>
      <c r="H25" s="82"/>
      <c r="I25" s="81">
        <f t="shared" si="1"/>
        <v>0</v>
      </c>
    </row>
    <row r="26" spans="1:9" s="83" customFormat="1" ht="52.5" customHeight="1">
      <c r="A26" s="79" t="s">
        <v>20</v>
      </c>
      <c r="B26" s="208" t="s">
        <v>123</v>
      </c>
      <c r="C26" s="80"/>
      <c r="D26" s="205" t="s">
        <v>117</v>
      </c>
      <c r="E26" s="206">
        <v>25</v>
      </c>
      <c r="F26" s="207"/>
      <c r="G26" s="81">
        <f t="shared" si="0"/>
        <v>0</v>
      </c>
      <c r="H26" s="82"/>
      <c r="I26" s="81">
        <f t="shared" si="1"/>
        <v>0</v>
      </c>
    </row>
    <row r="27" spans="1:9" s="83" customFormat="1" ht="52.5" customHeight="1">
      <c r="A27" s="79" t="s">
        <v>21</v>
      </c>
      <c r="B27" s="208" t="s">
        <v>207</v>
      </c>
      <c r="C27" s="80"/>
      <c r="D27" s="205" t="s">
        <v>117</v>
      </c>
      <c r="E27" s="206">
        <v>2340</v>
      </c>
      <c r="F27" s="207"/>
      <c r="G27" s="81">
        <f t="shared" si="0"/>
        <v>0</v>
      </c>
      <c r="H27" s="82"/>
      <c r="I27" s="81">
        <f t="shared" si="1"/>
        <v>0</v>
      </c>
    </row>
    <row r="28" spans="1:9" s="83" customFormat="1" ht="52.5" customHeight="1">
      <c r="A28" s="79" t="s">
        <v>22</v>
      </c>
      <c r="B28" s="208" t="s">
        <v>124</v>
      </c>
      <c r="C28" s="80"/>
      <c r="D28" s="205" t="s">
        <v>117</v>
      </c>
      <c r="E28" s="206">
        <v>205</v>
      </c>
      <c r="F28" s="207"/>
      <c r="G28" s="81">
        <f>E28*F28</f>
        <v>0</v>
      </c>
      <c r="H28" s="82"/>
      <c r="I28" s="81">
        <f t="shared" si="1"/>
        <v>0</v>
      </c>
    </row>
    <row r="29" spans="1:9" s="83" customFormat="1" ht="52.5" customHeight="1">
      <c r="A29" s="79" t="s">
        <v>23</v>
      </c>
      <c r="B29" s="208" t="s">
        <v>125</v>
      </c>
      <c r="C29" s="80"/>
      <c r="D29" s="205" t="s">
        <v>117</v>
      </c>
      <c r="E29" s="206">
        <v>205</v>
      </c>
      <c r="F29" s="207"/>
      <c r="G29" s="81">
        <f t="shared" si="0"/>
        <v>0</v>
      </c>
      <c r="H29" s="82"/>
      <c r="I29" s="81">
        <f t="shared" si="1"/>
        <v>0</v>
      </c>
    </row>
    <row r="30" spans="1:9" s="83" customFormat="1" ht="52.5" customHeight="1">
      <c r="A30" s="79" t="s">
        <v>24</v>
      </c>
      <c r="B30" s="208" t="s">
        <v>126</v>
      </c>
      <c r="C30" s="80"/>
      <c r="D30" s="205" t="s">
        <v>117</v>
      </c>
      <c r="E30" s="206">
        <v>10</v>
      </c>
      <c r="F30" s="207"/>
      <c r="G30" s="81">
        <f t="shared" si="0"/>
        <v>0</v>
      </c>
      <c r="H30" s="82"/>
      <c r="I30" s="81">
        <f t="shared" si="1"/>
        <v>0</v>
      </c>
    </row>
    <row r="31" spans="1:9" s="83" customFormat="1" ht="52.5" customHeight="1">
      <c r="A31" s="79" t="s">
        <v>25</v>
      </c>
      <c r="B31" s="208" t="s">
        <v>127</v>
      </c>
      <c r="C31" s="80"/>
      <c r="D31" s="205" t="s">
        <v>117</v>
      </c>
      <c r="E31" s="206">
        <v>10</v>
      </c>
      <c r="F31" s="207"/>
      <c r="G31" s="81">
        <f t="shared" si="0"/>
        <v>0</v>
      </c>
      <c r="H31" s="82"/>
      <c r="I31" s="81">
        <f t="shared" si="1"/>
        <v>0</v>
      </c>
    </row>
    <row r="32" spans="1:9" s="83" customFormat="1" ht="52.5" customHeight="1">
      <c r="A32" s="79" t="s">
        <v>26</v>
      </c>
      <c r="B32" s="208" t="s">
        <v>128</v>
      </c>
      <c r="C32" s="80"/>
      <c r="D32" s="205" t="s">
        <v>117</v>
      </c>
      <c r="E32" s="206">
        <v>40</v>
      </c>
      <c r="F32" s="207"/>
      <c r="G32" s="81">
        <f t="shared" si="0"/>
        <v>0</v>
      </c>
      <c r="H32" s="82"/>
      <c r="I32" s="81">
        <f t="shared" si="1"/>
        <v>0</v>
      </c>
    </row>
    <row r="33" spans="1:9" s="83" customFormat="1" ht="52.5" customHeight="1">
      <c r="A33" s="79" t="s">
        <v>27</v>
      </c>
      <c r="B33" s="208" t="s">
        <v>129</v>
      </c>
      <c r="C33" s="80"/>
      <c r="D33" s="205" t="s">
        <v>117</v>
      </c>
      <c r="E33" s="206">
        <v>10</v>
      </c>
      <c r="F33" s="207"/>
      <c r="G33" s="81">
        <f t="shared" si="0"/>
        <v>0</v>
      </c>
      <c r="H33" s="82"/>
      <c r="I33" s="81">
        <f t="shared" si="1"/>
        <v>0</v>
      </c>
    </row>
    <row r="34" spans="1:9" s="83" customFormat="1" ht="52.5" customHeight="1">
      <c r="A34" s="79" t="s">
        <v>28</v>
      </c>
      <c r="B34" s="208" t="s">
        <v>130</v>
      </c>
      <c r="C34" s="80"/>
      <c r="D34" s="205" t="s">
        <v>131</v>
      </c>
      <c r="E34" s="206">
        <v>30</v>
      </c>
      <c r="F34" s="207"/>
      <c r="G34" s="81">
        <f t="shared" si="0"/>
        <v>0</v>
      </c>
      <c r="H34" s="82"/>
      <c r="I34" s="81">
        <f t="shared" si="1"/>
        <v>0</v>
      </c>
    </row>
    <row r="35" spans="1:9" s="83" customFormat="1" ht="52.5" customHeight="1">
      <c r="A35" s="79" t="s">
        <v>29</v>
      </c>
      <c r="B35" s="208" t="s">
        <v>132</v>
      </c>
      <c r="C35" s="80"/>
      <c r="D35" s="205" t="s">
        <v>117</v>
      </c>
      <c r="E35" s="206">
        <v>12</v>
      </c>
      <c r="F35" s="207"/>
      <c r="G35" s="81">
        <f t="shared" si="0"/>
        <v>0</v>
      </c>
      <c r="H35" s="82"/>
      <c r="I35" s="81">
        <f t="shared" si="1"/>
        <v>0</v>
      </c>
    </row>
    <row r="36" spans="1:9" s="83" customFormat="1" ht="52.5" customHeight="1">
      <c r="A36" s="79" t="s">
        <v>30</v>
      </c>
      <c r="B36" s="208" t="s">
        <v>133</v>
      </c>
      <c r="C36" s="80"/>
      <c r="D36" s="205" t="s">
        <v>117</v>
      </c>
      <c r="E36" s="206">
        <v>12</v>
      </c>
      <c r="F36" s="207"/>
      <c r="G36" s="81">
        <f t="shared" si="0"/>
        <v>0</v>
      </c>
      <c r="H36" s="82"/>
      <c r="I36" s="81">
        <f t="shared" si="1"/>
        <v>0</v>
      </c>
    </row>
    <row r="37" spans="1:9" s="83" customFormat="1" ht="52.5" customHeight="1">
      <c r="A37" s="79" t="s">
        <v>31</v>
      </c>
      <c r="B37" s="208" t="s">
        <v>134</v>
      </c>
      <c r="C37" s="80"/>
      <c r="D37" s="205" t="s">
        <v>117</v>
      </c>
      <c r="E37" s="206">
        <v>12</v>
      </c>
      <c r="F37" s="207"/>
      <c r="G37" s="81">
        <f t="shared" si="0"/>
        <v>0</v>
      </c>
      <c r="H37" s="82"/>
      <c r="I37" s="81">
        <f t="shared" si="1"/>
        <v>0</v>
      </c>
    </row>
    <row r="38" spans="1:9" s="90" customFormat="1" ht="19.5" customHeight="1">
      <c r="A38" s="84"/>
      <c r="B38" s="85"/>
      <c r="C38" s="86"/>
      <c r="D38" s="85"/>
      <c r="E38" s="85"/>
      <c r="F38" s="87" t="s">
        <v>13</v>
      </c>
      <c r="G38" s="88">
        <f>SUM(G8:G37)</f>
        <v>0</v>
      </c>
      <c r="H38" s="85"/>
      <c r="I38" s="89">
        <f>SUM(I8:I37)</f>
        <v>0</v>
      </c>
    </row>
    <row r="39" spans="1:9" s="98" customFormat="1" ht="19.5" customHeight="1">
      <c r="A39" s="91" t="s">
        <v>135</v>
      </c>
      <c r="B39" s="92"/>
      <c r="C39" s="93"/>
      <c r="D39" s="94"/>
      <c r="E39" s="94"/>
      <c r="F39" s="94"/>
      <c r="G39" s="95"/>
      <c r="H39" s="96"/>
      <c r="I39" s="97" t="s">
        <v>34</v>
      </c>
    </row>
    <row r="40" spans="1:9" s="98" customFormat="1" ht="19.5" customHeight="1">
      <c r="A40" s="91"/>
      <c r="B40" s="92"/>
      <c r="C40" s="93"/>
      <c r="D40" s="94"/>
      <c r="E40" s="94"/>
      <c r="F40" s="94"/>
      <c r="G40" s="94"/>
      <c r="H40" s="94"/>
      <c r="I40" s="99"/>
    </row>
    <row r="41" spans="1:9" s="98" customFormat="1" ht="19.5" customHeight="1">
      <c r="A41" s="100"/>
      <c r="B41" s="101"/>
      <c r="C41" s="102"/>
      <c r="D41" s="103"/>
      <c r="E41" s="103"/>
      <c r="F41" s="103"/>
      <c r="G41" s="104" t="s">
        <v>136</v>
      </c>
      <c r="H41" s="103"/>
      <c r="I41" s="105">
        <f>I38-G38</f>
        <v>0</v>
      </c>
    </row>
    <row r="42" spans="1:9" ht="18" customHeight="1">
      <c r="A42" s="106"/>
      <c r="I42" s="109"/>
    </row>
    <row r="43" spans="1:9" ht="9.75" customHeight="1">
      <c r="A43" s="111"/>
      <c r="I43" s="109"/>
    </row>
    <row r="44" spans="1:9" ht="18.75" customHeight="1">
      <c r="A44" s="112"/>
      <c r="B44" s="113"/>
      <c r="C44" s="114"/>
      <c r="D44" s="113"/>
      <c r="E44" s="113"/>
      <c r="G44" s="109"/>
      <c r="I44" s="115"/>
    </row>
    <row r="45" spans="1:9" ht="37.5" customHeight="1">
      <c r="A45" s="116" t="s">
        <v>137</v>
      </c>
      <c r="B45" s="117"/>
      <c r="C45" s="117"/>
      <c r="D45" s="117"/>
      <c r="E45" s="117"/>
      <c r="F45" s="118"/>
      <c r="G45" s="117"/>
      <c r="H45" s="117"/>
      <c r="I45" s="119"/>
    </row>
    <row r="46" spans="1:10" s="121" customFormat="1" ht="33.75" customHeight="1">
      <c r="A46" s="331" t="s">
        <v>138</v>
      </c>
      <c r="B46" s="331"/>
      <c r="C46" s="331"/>
      <c r="D46" s="331"/>
      <c r="E46" s="331"/>
      <c r="F46" s="331"/>
      <c r="G46" s="331"/>
      <c r="H46" s="331"/>
      <c r="I46" s="331"/>
      <c r="J46" s="120"/>
    </row>
    <row r="47" ht="11.25">
      <c r="A47" s="122" t="s">
        <v>139</v>
      </c>
    </row>
    <row r="53" spans="1:12" s="107" customFormat="1" ht="11.25">
      <c r="A53" s="125"/>
      <c r="C53" s="108"/>
      <c r="G53" s="123"/>
      <c r="J53" s="110"/>
      <c r="K53" s="110"/>
      <c r="L53" s="110"/>
    </row>
    <row r="54" spans="1:12" s="107" customFormat="1" ht="11.25">
      <c r="A54" s="125"/>
      <c r="C54" s="108"/>
      <c r="G54" s="124"/>
      <c r="J54" s="110"/>
      <c r="K54" s="110"/>
      <c r="L54" s="110"/>
    </row>
  </sheetData>
  <sheetProtection/>
  <mergeCells count="4">
    <mergeCell ref="A5:I5"/>
    <mergeCell ref="A46:I46"/>
    <mergeCell ref="A3:C3"/>
    <mergeCell ref="A4:B4"/>
  </mergeCells>
  <printOptions horizontalCentered="1"/>
  <pageMargins left="0.3937007874015748" right="0.31496062992125984" top="0.5511811023622047" bottom="1.0236220472440944" header="0.31496062992125984" footer="0.31496062992125984"/>
  <pageSetup horizontalDpi="600" verticalDpi="600" orientation="landscape" paperSize="9" scale="85" r:id="rId1"/>
  <headerFooter>
    <oddFooter>&amp;C&amp;8&amp;P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J32"/>
  <sheetViews>
    <sheetView workbookViewId="0" topLeftCell="A1">
      <selection activeCell="A3" sqref="A3:C3"/>
    </sheetView>
  </sheetViews>
  <sheetFormatPr defaultColWidth="11.421875" defaultRowHeight="12.75"/>
  <cols>
    <col min="1" max="1" width="4.8515625" style="125" customWidth="1"/>
    <col min="2" max="2" width="73.8515625" style="107" customWidth="1"/>
    <col min="3" max="3" width="25.57421875" style="108" customWidth="1"/>
    <col min="4" max="4" width="6.421875" style="107" customWidth="1"/>
    <col min="5" max="5" width="8.140625" style="107" customWidth="1"/>
    <col min="6" max="6" width="10.8515625" style="107" customWidth="1"/>
    <col min="7" max="7" width="15.57421875" style="107" customWidth="1"/>
    <col min="8" max="8" width="6.57421875" style="107" customWidth="1"/>
    <col min="9" max="9" width="15.57421875" style="107" customWidth="1"/>
    <col min="10" max="16384" width="11.421875" style="110" customWidth="1"/>
  </cols>
  <sheetData>
    <row r="1" spans="1:10" s="56" customFormat="1" ht="12">
      <c r="A1" s="67" t="s">
        <v>33</v>
      </c>
      <c r="F1" s="57"/>
      <c r="G1" s="57"/>
      <c r="H1" s="58"/>
      <c r="I1" s="202" t="s">
        <v>192</v>
      </c>
      <c r="J1" s="59"/>
    </row>
    <row r="2" spans="6:10" s="56" customFormat="1" ht="9.75" customHeight="1">
      <c r="F2" s="57"/>
      <c r="G2" s="57"/>
      <c r="H2" s="58"/>
      <c r="I2" s="60"/>
      <c r="J2" s="59"/>
    </row>
    <row r="3" spans="1:10" s="56" customFormat="1" ht="25.5" customHeight="1">
      <c r="A3" s="332"/>
      <c r="B3" s="332"/>
      <c r="C3" s="332"/>
      <c r="F3" s="57"/>
      <c r="G3" s="61"/>
      <c r="H3" s="62"/>
      <c r="I3" s="63"/>
      <c r="J3" s="59"/>
    </row>
    <row r="4" spans="1:10" s="65" customFormat="1" ht="9" customHeight="1">
      <c r="A4" s="333" t="s">
        <v>82</v>
      </c>
      <c r="B4" s="333"/>
      <c r="C4" s="64"/>
      <c r="D4" s="64"/>
      <c r="E4" s="64"/>
      <c r="F4" s="64"/>
      <c r="G4" s="64"/>
      <c r="H4" s="64"/>
      <c r="I4" s="55" t="s">
        <v>32</v>
      </c>
      <c r="J4" s="66"/>
    </row>
    <row r="5" spans="1:10" s="65" customFormat="1" ht="9" customHeight="1">
      <c r="A5" s="68"/>
      <c r="B5" s="68"/>
      <c r="C5" s="64"/>
      <c r="D5" s="64"/>
      <c r="E5" s="64"/>
      <c r="F5" s="64"/>
      <c r="G5" s="64"/>
      <c r="H5" s="64"/>
      <c r="I5" s="55"/>
      <c r="J5" s="66"/>
    </row>
    <row r="6" spans="1:9" s="70" customFormat="1" ht="19.5" customHeight="1">
      <c r="A6" s="330" t="s">
        <v>140</v>
      </c>
      <c r="B6" s="330"/>
      <c r="C6" s="330"/>
      <c r="D6" s="330"/>
      <c r="E6" s="330"/>
      <c r="F6" s="330"/>
      <c r="G6" s="330"/>
      <c r="H6" s="330"/>
      <c r="I6" s="330"/>
    </row>
    <row r="7" spans="1:9" s="70" customFormat="1" ht="11.25">
      <c r="A7" s="71"/>
      <c r="B7" s="72"/>
      <c r="C7" s="73"/>
      <c r="D7" s="72"/>
      <c r="E7" s="72"/>
      <c r="F7" s="74"/>
      <c r="G7" s="74"/>
      <c r="H7" s="74"/>
      <c r="I7" s="74"/>
    </row>
    <row r="8" spans="1:9" s="70" customFormat="1" ht="47.25" customHeight="1">
      <c r="A8" s="75" t="s">
        <v>94</v>
      </c>
      <c r="B8" s="76" t="s">
        <v>95</v>
      </c>
      <c r="C8" s="77" t="s">
        <v>96</v>
      </c>
      <c r="D8" s="76" t="s">
        <v>113</v>
      </c>
      <c r="E8" s="76" t="s">
        <v>114</v>
      </c>
      <c r="F8" s="78" t="s">
        <v>115</v>
      </c>
      <c r="G8" s="76" t="s">
        <v>97</v>
      </c>
      <c r="H8" s="76" t="s">
        <v>116</v>
      </c>
      <c r="I8" s="76" t="s">
        <v>98</v>
      </c>
    </row>
    <row r="9" spans="1:9" s="130" customFormat="1" ht="84" customHeight="1">
      <c r="A9" s="126" t="s">
        <v>0</v>
      </c>
      <c r="B9" s="209" t="s">
        <v>141</v>
      </c>
      <c r="C9" s="127"/>
      <c r="D9" s="210" t="s">
        <v>117</v>
      </c>
      <c r="E9" s="211">
        <v>25</v>
      </c>
      <c r="F9" s="211"/>
      <c r="G9" s="128">
        <f>E9*F9</f>
        <v>0</v>
      </c>
      <c r="H9" s="129"/>
      <c r="I9" s="128">
        <f>(G9*H9)+G9</f>
        <v>0</v>
      </c>
    </row>
    <row r="10" spans="1:9" s="130" customFormat="1" ht="84" customHeight="1">
      <c r="A10" s="126" t="s">
        <v>19</v>
      </c>
      <c r="B10" s="209" t="s">
        <v>142</v>
      </c>
      <c r="C10" s="127"/>
      <c r="D10" s="210" t="s">
        <v>117</v>
      </c>
      <c r="E10" s="211">
        <v>25</v>
      </c>
      <c r="F10" s="211"/>
      <c r="G10" s="128">
        <f aca="true" t="shared" si="0" ref="G10:G15">E10*F10</f>
        <v>0</v>
      </c>
      <c r="H10" s="129"/>
      <c r="I10" s="128">
        <f aca="true" t="shared" si="1" ref="I10:I15">(G10*H10)+G10</f>
        <v>0</v>
      </c>
    </row>
    <row r="11" spans="1:9" s="130" customFormat="1" ht="84" customHeight="1">
      <c r="A11" s="126" t="s">
        <v>1</v>
      </c>
      <c r="B11" s="209" t="s">
        <v>143</v>
      </c>
      <c r="C11" s="127"/>
      <c r="D11" s="210" t="s">
        <v>117</v>
      </c>
      <c r="E11" s="211">
        <v>6</v>
      </c>
      <c r="F11" s="211"/>
      <c r="G11" s="128">
        <f t="shared" si="0"/>
        <v>0</v>
      </c>
      <c r="H11" s="129"/>
      <c r="I11" s="128">
        <f t="shared" si="1"/>
        <v>0</v>
      </c>
    </row>
    <row r="12" spans="1:9" s="130" customFormat="1" ht="59.25" customHeight="1">
      <c r="A12" s="126" t="s">
        <v>2</v>
      </c>
      <c r="B12" s="209" t="s">
        <v>144</v>
      </c>
      <c r="C12" s="127"/>
      <c r="D12" s="210" t="s">
        <v>117</v>
      </c>
      <c r="E12" s="211">
        <v>5</v>
      </c>
      <c r="F12" s="211"/>
      <c r="G12" s="128">
        <f t="shared" si="0"/>
        <v>0</v>
      </c>
      <c r="H12" s="129"/>
      <c r="I12" s="128">
        <f t="shared" si="1"/>
        <v>0</v>
      </c>
    </row>
    <row r="13" spans="1:9" s="130" customFormat="1" ht="75.75" customHeight="1">
      <c r="A13" s="126" t="s">
        <v>3</v>
      </c>
      <c r="B13" s="209" t="s">
        <v>145</v>
      </c>
      <c r="C13" s="127"/>
      <c r="D13" s="210" t="s">
        <v>117</v>
      </c>
      <c r="E13" s="211">
        <v>5</v>
      </c>
      <c r="F13" s="211"/>
      <c r="G13" s="128">
        <f t="shared" si="0"/>
        <v>0</v>
      </c>
      <c r="H13" s="129"/>
      <c r="I13" s="128">
        <f t="shared" si="1"/>
        <v>0</v>
      </c>
    </row>
    <row r="14" spans="1:9" s="130" customFormat="1" ht="53.25" customHeight="1">
      <c r="A14" s="126" t="s">
        <v>4</v>
      </c>
      <c r="B14" s="209" t="s">
        <v>146</v>
      </c>
      <c r="C14" s="127"/>
      <c r="D14" s="210" t="s">
        <v>117</v>
      </c>
      <c r="E14" s="211">
        <v>20</v>
      </c>
      <c r="F14" s="211"/>
      <c r="G14" s="128">
        <f t="shared" si="0"/>
        <v>0</v>
      </c>
      <c r="H14" s="129"/>
      <c r="I14" s="128">
        <f t="shared" si="1"/>
        <v>0</v>
      </c>
    </row>
    <row r="15" spans="1:9" s="130" customFormat="1" ht="64.5" customHeight="1">
      <c r="A15" s="126" t="s">
        <v>5</v>
      </c>
      <c r="B15" s="209" t="s">
        <v>147</v>
      </c>
      <c r="C15" s="127"/>
      <c r="D15" s="210" t="s">
        <v>117</v>
      </c>
      <c r="E15" s="211">
        <v>10</v>
      </c>
      <c r="F15" s="211"/>
      <c r="G15" s="128">
        <f t="shared" si="0"/>
        <v>0</v>
      </c>
      <c r="H15" s="129"/>
      <c r="I15" s="128">
        <f t="shared" si="1"/>
        <v>0</v>
      </c>
    </row>
    <row r="16" spans="1:9" s="90" customFormat="1" ht="19.5" customHeight="1">
      <c r="A16" s="84"/>
      <c r="B16" s="85"/>
      <c r="C16" s="86"/>
      <c r="D16" s="85"/>
      <c r="E16" s="85"/>
      <c r="F16" s="87" t="s">
        <v>13</v>
      </c>
      <c r="G16" s="88">
        <f>SUM(G9:G15)</f>
        <v>0</v>
      </c>
      <c r="H16" s="85"/>
      <c r="I16" s="89">
        <f>SUM(I9:I15)</f>
        <v>0</v>
      </c>
    </row>
    <row r="17" spans="1:9" s="98" customFormat="1" ht="19.5" customHeight="1">
      <c r="A17" s="91" t="s">
        <v>135</v>
      </c>
      <c r="B17" s="92"/>
      <c r="C17" s="93"/>
      <c r="D17" s="94"/>
      <c r="E17" s="94"/>
      <c r="F17" s="94"/>
      <c r="G17" s="95"/>
      <c r="H17" s="96"/>
      <c r="I17" s="97" t="s">
        <v>34</v>
      </c>
    </row>
    <row r="18" spans="1:9" s="98" customFormat="1" ht="9" customHeight="1">
      <c r="A18" s="91"/>
      <c r="B18" s="92"/>
      <c r="C18" s="93"/>
      <c r="D18" s="94"/>
      <c r="E18" s="94"/>
      <c r="F18" s="94"/>
      <c r="G18" s="94"/>
      <c r="H18" s="94"/>
      <c r="I18" s="99"/>
    </row>
    <row r="19" spans="1:9" s="98" customFormat="1" ht="19.5" customHeight="1">
      <c r="A19" s="100"/>
      <c r="B19" s="101"/>
      <c r="C19" s="102"/>
      <c r="D19" s="103"/>
      <c r="E19" s="103"/>
      <c r="F19" s="103"/>
      <c r="G19" s="104" t="s">
        <v>136</v>
      </c>
      <c r="H19" s="103"/>
      <c r="I19" s="105">
        <f>I16-G16</f>
        <v>0</v>
      </c>
    </row>
    <row r="20" spans="1:9" ht="18" customHeight="1">
      <c r="A20" s="106"/>
      <c r="I20" s="109"/>
    </row>
    <row r="21" spans="1:9" ht="9.75" customHeight="1">
      <c r="A21" s="111"/>
      <c r="I21" s="109"/>
    </row>
    <row r="22" spans="1:9" ht="18.75" customHeight="1">
      <c r="A22" s="112"/>
      <c r="B22" s="113"/>
      <c r="C22" s="114"/>
      <c r="D22" s="113"/>
      <c r="E22" s="113"/>
      <c r="G22" s="109"/>
      <c r="I22" s="115"/>
    </row>
    <row r="23" spans="1:9" ht="19.5" customHeight="1">
      <c r="A23" s="116" t="s">
        <v>137</v>
      </c>
      <c r="B23" s="117"/>
      <c r="C23" s="117"/>
      <c r="D23" s="117"/>
      <c r="E23" s="131"/>
      <c r="F23" s="117"/>
      <c r="G23" s="117"/>
      <c r="H23" s="132"/>
      <c r="I23" s="110"/>
    </row>
    <row r="24" spans="1:9" s="134" customFormat="1" ht="37.5" customHeight="1">
      <c r="A24" s="133">
        <v>1</v>
      </c>
      <c r="B24" s="334" t="s">
        <v>148</v>
      </c>
      <c r="C24" s="334"/>
      <c r="D24" s="334"/>
      <c r="E24" s="334"/>
      <c r="F24" s="334"/>
      <c r="G24" s="334"/>
      <c r="H24" s="334"/>
      <c r="I24" s="334"/>
    </row>
    <row r="25" spans="1:9" s="134" customFormat="1" ht="27" customHeight="1">
      <c r="A25" s="133">
        <v>2</v>
      </c>
      <c r="B25" s="334" t="s">
        <v>149</v>
      </c>
      <c r="C25" s="334"/>
      <c r="D25" s="334"/>
      <c r="E25" s="334"/>
      <c r="F25" s="334"/>
      <c r="G25" s="334"/>
      <c r="H25" s="334"/>
      <c r="I25" s="334"/>
    </row>
    <row r="26" spans="1:5" s="136" customFormat="1" ht="16.5" customHeight="1">
      <c r="A26" s="135">
        <v>3</v>
      </c>
      <c r="B26" s="136" t="s">
        <v>150</v>
      </c>
      <c r="E26" s="137"/>
    </row>
    <row r="27" spans="1:5" s="136" customFormat="1" ht="16.5" customHeight="1">
      <c r="A27" s="135">
        <v>4</v>
      </c>
      <c r="B27" s="136" t="s">
        <v>151</v>
      </c>
      <c r="E27" s="137"/>
    </row>
    <row r="28" spans="1:5" s="136" customFormat="1" ht="15.75" customHeight="1">
      <c r="A28" s="135">
        <v>5</v>
      </c>
      <c r="B28" s="138" t="s">
        <v>152</v>
      </c>
      <c r="E28" s="137"/>
    </row>
    <row r="31" ht="11.25">
      <c r="G31" s="123"/>
    </row>
    <row r="32" ht="11.25">
      <c r="G32" s="124"/>
    </row>
  </sheetData>
  <sheetProtection/>
  <mergeCells count="5">
    <mergeCell ref="A6:I6"/>
    <mergeCell ref="B24:I24"/>
    <mergeCell ref="B25:I25"/>
    <mergeCell ref="A3:C3"/>
    <mergeCell ref="A4:B4"/>
  </mergeCells>
  <printOptions horizontalCentered="1"/>
  <pageMargins left="0.31496062992125984" right="0.31496062992125984" top="0.95" bottom="0.9448818897637796"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4">
      <selection activeCell="F10" sqref="F10"/>
    </sheetView>
  </sheetViews>
  <sheetFormatPr defaultColWidth="11.421875" defaultRowHeight="12.75"/>
  <cols>
    <col min="1" max="1" width="4.8515625" style="125" customWidth="1"/>
    <col min="2" max="2" width="73.8515625" style="107" customWidth="1"/>
    <col min="3" max="3" width="25.57421875" style="108" customWidth="1"/>
    <col min="4" max="5" width="8.140625" style="107" customWidth="1"/>
    <col min="6" max="6" width="10.8515625" style="107" customWidth="1"/>
    <col min="7" max="7" width="15.57421875" style="107" customWidth="1"/>
    <col min="8" max="8" width="6.57421875" style="107" customWidth="1"/>
    <col min="9" max="9" width="15.57421875" style="107" customWidth="1"/>
    <col min="10" max="16384" width="11.421875" style="110" customWidth="1"/>
  </cols>
  <sheetData>
    <row r="1" spans="1:10" s="56" customFormat="1" ht="12">
      <c r="A1" s="67" t="s">
        <v>36</v>
      </c>
      <c r="F1" s="57"/>
      <c r="G1" s="57"/>
      <c r="H1" s="58"/>
      <c r="I1" s="202" t="s">
        <v>192</v>
      </c>
      <c r="J1" s="59"/>
    </row>
    <row r="2" spans="6:10" s="56" customFormat="1" ht="9.75" customHeight="1">
      <c r="F2" s="57"/>
      <c r="G2" s="57"/>
      <c r="H2" s="58"/>
      <c r="I2" s="60"/>
      <c r="J2" s="59"/>
    </row>
    <row r="3" spans="1:10" s="56" customFormat="1" ht="25.5" customHeight="1">
      <c r="A3" s="332"/>
      <c r="B3" s="332"/>
      <c r="C3" s="332"/>
      <c r="F3" s="57"/>
      <c r="G3" s="61"/>
      <c r="H3" s="62"/>
      <c r="I3" s="63"/>
      <c r="J3" s="59"/>
    </row>
    <row r="4" spans="1:10" s="65" customFormat="1" ht="9" customHeight="1">
      <c r="A4" s="333" t="s">
        <v>82</v>
      </c>
      <c r="B4" s="333"/>
      <c r="C4" s="64"/>
      <c r="D4" s="64"/>
      <c r="E4" s="64"/>
      <c r="F4" s="64"/>
      <c r="G4" s="64"/>
      <c r="H4" s="64"/>
      <c r="I4" s="55" t="s">
        <v>32</v>
      </c>
      <c r="J4" s="66"/>
    </row>
    <row r="5" spans="1:10" s="65" customFormat="1" ht="9" customHeight="1">
      <c r="A5" s="68"/>
      <c r="B5" s="68"/>
      <c r="C5" s="64"/>
      <c r="D5" s="64"/>
      <c r="E5" s="64"/>
      <c r="F5" s="64"/>
      <c r="G5" s="64"/>
      <c r="H5" s="64"/>
      <c r="I5" s="55"/>
      <c r="J5" s="66"/>
    </row>
    <row r="6" spans="1:9" s="203" customFormat="1" ht="19.5" customHeight="1">
      <c r="A6" s="330" t="s">
        <v>153</v>
      </c>
      <c r="B6" s="330"/>
      <c r="C6" s="330"/>
      <c r="D6" s="330"/>
      <c r="E6" s="330"/>
      <c r="F6" s="330"/>
      <c r="G6" s="330"/>
      <c r="H6" s="330"/>
      <c r="I6" s="330"/>
    </row>
    <row r="7" spans="1:9" s="70" customFormat="1" ht="11.25">
      <c r="A7" s="71"/>
      <c r="B7" s="72"/>
      <c r="C7" s="73"/>
      <c r="D7" s="72"/>
      <c r="E7" s="72"/>
      <c r="F7" s="74"/>
      <c r="G7" s="74"/>
      <c r="H7" s="74"/>
      <c r="I7" s="74"/>
    </row>
    <row r="8" spans="1:9" s="70" customFormat="1" ht="47.25" customHeight="1">
      <c r="A8" s="75" t="s">
        <v>94</v>
      </c>
      <c r="B8" s="76" t="s">
        <v>95</v>
      </c>
      <c r="C8" s="77" t="s">
        <v>96</v>
      </c>
      <c r="D8" s="76" t="s">
        <v>113</v>
      </c>
      <c r="E8" s="76" t="s">
        <v>114</v>
      </c>
      <c r="F8" s="78" t="s">
        <v>115</v>
      </c>
      <c r="G8" s="76" t="s">
        <v>97</v>
      </c>
      <c r="H8" s="76" t="s">
        <v>116</v>
      </c>
      <c r="I8" s="76" t="s">
        <v>98</v>
      </c>
    </row>
    <row r="9" spans="1:9" s="130" customFormat="1" ht="114.75" customHeight="1">
      <c r="A9" s="126" t="s">
        <v>0</v>
      </c>
      <c r="B9" s="212" t="s">
        <v>208</v>
      </c>
      <c r="C9" s="127"/>
      <c r="D9" s="217" t="s">
        <v>154</v>
      </c>
      <c r="E9" s="221">
        <v>12</v>
      </c>
      <c r="F9" s="139"/>
      <c r="G9" s="128">
        <f aca="true" t="shared" si="0" ref="G9:G14">E9*F9</f>
        <v>0</v>
      </c>
      <c r="H9" s="129"/>
      <c r="I9" s="128">
        <f aca="true" t="shared" si="1" ref="I9:I14">(G9*H9)+G9</f>
        <v>0</v>
      </c>
    </row>
    <row r="10" spans="1:9" s="130" customFormat="1" ht="117.75" customHeight="1">
      <c r="A10" s="126" t="s">
        <v>19</v>
      </c>
      <c r="B10" s="213" t="s">
        <v>209</v>
      </c>
      <c r="C10" s="127"/>
      <c r="D10" s="218" t="s">
        <v>154</v>
      </c>
      <c r="E10" s="221">
        <v>6</v>
      </c>
      <c r="F10" s="139"/>
      <c r="G10" s="128">
        <f t="shared" si="0"/>
        <v>0</v>
      </c>
      <c r="H10" s="129"/>
      <c r="I10" s="128">
        <f t="shared" si="1"/>
        <v>0</v>
      </c>
    </row>
    <row r="11" spans="1:9" s="130" customFormat="1" ht="64.5" customHeight="1">
      <c r="A11" s="126" t="s">
        <v>1</v>
      </c>
      <c r="B11" s="213" t="s">
        <v>155</v>
      </c>
      <c r="C11" s="127"/>
      <c r="D11" s="218" t="s">
        <v>156</v>
      </c>
      <c r="E11" s="221">
        <v>12</v>
      </c>
      <c r="F11" s="139"/>
      <c r="G11" s="128">
        <f t="shared" si="0"/>
        <v>0</v>
      </c>
      <c r="H11" s="129"/>
      <c r="I11" s="128">
        <f t="shared" si="1"/>
        <v>0</v>
      </c>
    </row>
    <row r="12" spans="1:9" s="130" customFormat="1" ht="95.25" customHeight="1">
      <c r="A12" s="126" t="s">
        <v>2</v>
      </c>
      <c r="B12" s="214" t="s">
        <v>157</v>
      </c>
      <c r="C12" s="127"/>
      <c r="D12" s="219" t="s">
        <v>117</v>
      </c>
      <c r="E12" s="221">
        <v>140</v>
      </c>
      <c r="F12" s="139"/>
      <c r="G12" s="128">
        <f t="shared" si="0"/>
        <v>0</v>
      </c>
      <c r="H12" s="129"/>
      <c r="I12" s="128">
        <f t="shared" si="1"/>
        <v>0</v>
      </c>
    </row>
    <row r="13" spans="1:9" s="130" customFormat="1" ht="43.5" customHeight="1">
      <c r="A13" s="126" t="s">
        <v>3</v>
      </c>
      <c r="B13" s="215" t="s">
        <v>158</v>
      </c>
      <c r="C13" s="127"/>
      <c r="D13" s="220" t="s">
        <v>117</v>
      </c>
      <c r="E13" s="221">
        <v>3960</v>
      </c>
      <c r="F13" s="139"/>
      <c r="G13" s="128">
        <f t="shared" si="0"/>
        <v>0</v>
      </c>
      <c r="H13" s="129"/>
      <c r="I13" s="128">
        <f t="shared" si="1"/>
        <v>0</v>
      </c>
    </row>
    <row r="14" spans="1:9" s="130" customFormat="1" ht="43.5" customHeight="1">
      <c r="A14" s="126" t="s">
        <v>4</v>
      </c>
      <c r="B14" s="216" t="s">
        <v>159</v>
      </c>
      <c r="C14" s="127"/>
      <c r="D14" s="218" t="s">
        <v>160</v>
      </c>
      <c r="E14" s="221">
        <v>420</v>
      </c>
      <c r="F14" s="139"/>
      <c r="G14" s="128">
        <f t="shared" si="0"/>
        <v>0</v>
      </c>
      <c r="H14" s="129"/>
      <c r="I14" s="128">
        <f t="shared" si="1"/>
        <v>0</v>
      </c>
    </row>
    <row r="15" spans="1:9" s="90" customFormat="1" ht="19.5" customHeight="1">
      <c r="A15" s="84"/>
      <c r="B15" s="85"/>
      <c r="C15" s="86"/>
      <c r="D15" s="85"/>
      <c r="E15" s="85"/>
      <c r="F15" s="87" t="s">
        <v>13</v>
      </c>
      <c r="G15" s="88">
        <f>SUM(G9:G14)</f>
        <v>0</v>
      </c>
      <c r="H15" s="85"/>
      <c r="I15" s="89">
        <f>SUM(I9:I14)</f>
        <v>0</v>
      </c>
    </row>
    <row r="16" spans="1:9" s="98" customFormat="1" ht="19.5" customHeight="1">
      <c r="A16" s="91" t="s">
        <v>135</v>
      </c>
      <c r="B16" s="92"/>
      <c r="C16" s="93"/>
      <c r="D16" s="94"/>
      <c r="E16" s="140"/>
      <c r="F16" s="94"/>
      <c r="G16" s="95"/>
      <c r="H16" s="96"/>
      <c r="I16" s="97" t="s">
        <v>34</v>
      </c>
    </row>
    <row r="17" spans="1:9" s="98" customFormat="1" ht="9" customHeight="1">
      <c r="A17" s="91"/>
      <c r="B17" s="92"/>
      <c r="C17" s="93"/>
      <c r="D17" s="94"/>
      <c r="E17" s="140"/>
      <c r="F17" s="94"/>
      <c r="G17" s="94"/>
      <c r="H17" s="94"/>
      <c r="I17" s="99"/>
    </row>
    <row r="18" spans="1:9" s="98" customFormat="1" ht="19.5" customHeight="1">
      <c r="A18" s="100"/>
      <c r="B18" s="101"/>
      <c r="C18" s="102"/>
      <c r="D18" s="103"/>
      <c r="E18" s="104"/>
      <c r="F18" s="103"/>
      <c r="G18" s="104" t="s">
        <v>136</v>
      </c>
      <c r="H18" s="103"/>
      <c r="I18" s="105">
        <f>I15-G15</f>
        <v>0</v>
      </c>
    </row>
    <row r="19" spans="1:9" ht="18" customHeight="1">
      <c r="A19" s="106"/>
      <c r="I19" s="109"/>
    </row>
    <row r="20" spans="1:9" ht="9.75" customHeight="1">
      <c r="A20" s="111"/>
      <c r="I20" s="109"/>
    </row>
    <row r="21" spans="1:9" ht="19.5" customHeight="1">
      <c r="A21" s="335" t="s">
        <v>161</v>
      </c>
      <c r="B21" s="335"/>
      <c r="C21" s="117"/>
      <c r="D21" s="117"/>
      <c r="E21" s="131"/>
      <c r="F21" s="117"/>
      <c r="G21" s="117"/>
      <c r="H21" s="132"/>
      <c r="I21" s="110"/>
    </row>
    <row r="22" spans="1:5" s="136" customFormat="1" ht="86.25" customHeight="1">
      <c r="A22" s="141" t="s">
        <v>0</v>
      </c>
      <c r="B22" s="142" t="s">
        <v>162</v>
      </c>
      <c r="C22" s="143" t="s">
        <v>163</v>
      </c>
      <c r="D22" s="144"/>
      <c r="E22" s="137"/>
    </row>
    <row r="23" spans="1:3" ht="98.25" customHeight="1">
      <c r="A23" s="141" t="s">
        <v>19</v>
      </c>
      <c r="B23" s="145" t="s">
        <v>164</v>
      </c>
      <c r="C23" s="143" t="s">
        <v>165</v>
      </c>
    </row>
    <row r="24" spans="1:3" ht="55.5" customHeight="1">
      <c r="A24" s="141" t="s">
        <v>1</v>
      </c>
      <c r="B24" s="146" t="s">
        <v>166</v>
      </c>
      <c r="C24" s="143" t="s">
        <v>163</v>
      </c>
    </row>
    <row r="25" spans="1:7" ht="54" customHeight="1">
      <c r="A25" s="141" t="s">
        <v>2</v>
      </c>
      <c r="B25" s="146" t="s">
        <v>167</v>
      </c>
      <c r="C25" s="143" t="s">
        <v>168</v>
      </c>
      <c r="G25" s="123"/>
    </row>
    <row r="26" spans="1:7" ht="11.25">
      <c r="A26" s="122" t="s">
        <v>139</v>
      </c>
      <c r="G26" s="124"/>
    </row>
  </sheetData>
  <sheetProtection/>
  <mergeCells count="4">
    <mergeCell ref="A6:I6"/>
    <mergeCell ref="A21:B21"/>
    <mergeCell ref="A3:C3"/>
    <mergeCell ref="A4:B4"/>
  </mergeCells>
  <printOptions horizontalCentered="1"/>
  <pageMargins left="0.1968503937007874" right="0.1968503937007874" top="0.5511811023622047" bottom="0.9448818897637796" header="0.31496062992125984" footer="0.31496062992125984"/>
  <pageSetup horizontalDpi="600" verticalDpi="600" orientation="landscape" paperSize="9" scale="85" r:id="rId1"/>
  <headerFooter>
    <oddFooter>&amp;R&amp;K000000
</oddFooter>
  </headerFooter>
</worksheet>
</file>

<file path=xl/worksheets/sheet5.xml><?xml version="1.0" encoding="utf-8"?>
<worksheet xmlns="http://schemas.openxmlformats.org/spreadsheetml/2006/main" xmlns:r="http://schemas.openxmlformats.org/officeDocument/2006/relationships">
  <sheetPr>
    <tabColor theme="1"/>
  </sheetPr>
  <dimension ref="A1:Q37"/>
  <sheetViews>
    <sheetView workbookViewId="0" topLeftCell="A1">
      <selection activeCell="G11" sqref="G11"/>
    </sheetView>
  </sheetViews>
  <sheetFormatPr defaultColWidth="11.421875" defaultRowHeight="12.75"/>
  <cols>
    <col min="1" max="1" width="4.8515625" style="125" customWidth="1"/>
    <col min="2" max="2" width="12.8515625" style="125" customWidth="1"/>
    <col min="3" max="3" width="66.28125" style="107" customWidth="1"/>
    <col min="4" max="4" width="24.57421875" style="108" customWidth="1"/>
    <col min="5" max="5" width="6.421875" style="107" customWidth="1"/>
    <col min="6" max="6" width="7.140625" style="107" customWidth="1"/>
    <col min="7" max="7" width="10.8515625" style="107" customWidth="1"/>
    <col min="8" max="8" width="13.57421875" style="107" customWidth="1"/>
    <col min="9" max="9" width="6.57421875" style="107" customWidth="1"/>
    <col min="10" max="10" width="13.57421875" style="107" customWidth="1"/>
    <col min="11" max="16384" width="11.421875" style="110" customWidth="1"/>
  </cols>
  <sheetData>
    <row r="1" spans="1:10" s="56" customFormat="1" ht="12">
      <c r="A1" s="67" t="s">
        <v>99</v>
      </c>
      <c r="F1" s="57"/>
      <c r="G1" s="57"/>
      <c r="H1" s="58"/>
      <c r="I1" s="348" t="s">
        <v>192</v>
      </c>
      <c r="J1" s="348"/>
    </row>
    <row r="2" spans="6:10" s="56" customFormat="1" ht="9.75" customHeight="1">
      <c r="F2" s="57"/>
      <c r="G2" s="57"/>
      <c r="H2" s="58"/>
      <c r="I2" s="60"/>
      <c r="J2" s="59"/>
    </row>
    <row r="3" spans="1:10" s="56" customFormat="1" ht="25.5" customHeight="1">
      <c r="A3" s="332"/>
      <c r="B3" s="332"/>
      <c r="C3" s="332"/>
      <c r="F3" s="57"/>
      <c r="G3" s="61"/>
      <c r="H3" s="62"/>
      <c r="I3" s="341"/>
      <c r="J3" s="341"/>
    </row>
    <row r="4" spans="1:10" s="65" customFormat="1" ht="9" customHeight="1">
      <c r="A4" s="333" t="s">
        <v>82</v>
      </c>
      <c r="B4" s="333"/>
      <c r="C4" s="64"/>
      <c r="D4" s="64"/>
      <c r="E4" s="64"/>
      <c r="F4" s="64"/>
      <c r="G4" s="64"/>
      <c r="H4" s="64"/>
      <c r="I4" s="55" t="s">
        <v>32</v>
      </c>
      <c r="J4" s="66"/>
    </row>
    <row r="5" spans="1:10" s="65" customFormat="1" ht="9" customHeight="1">
      <c r="A5" s="68"/>
      <c r="B5" s="68"/>
      <c r="C5" s="64"/>
      <c r="D5" s="64"/>
      <c r="E5" s="64"/>
      <c r="F5" s="64"/>
      <c r="G5" s="64"/>
      <c r="H5" s="64"/>
      <c r="I5" s="55"/>
      <c r="J5" s="66"/>
    </row>
    <row r="6" spans="1:10" s="203" customFormat="1" ht="19.5" customHeight="1">
      <c r="A6" s="330" t="s">
        <v>169</v>
      </c>
      <c r="B6" s="330"/>
      <c r="C6" s="330"/>
      <c r="D6" s="330"/>
      <c r="E6" s="330"/>
      <c r="F6" s="330"/>
      <c r="G6" s="330"/>
      <c r="H6" s="330"/>
      <c r="I6" s="330"/>
      <c r="J6" s="330"/>
    </row>
    <row r="7" spans="1:10" s="70" customFormat="1" ht="11.25">
      <c r="A7" s="71"/>
      <c r="B7" s="71"/>
      <c r="C7" s="72"/>
      <c r="D7" s="73"/>
      <c r="E7" s="72"/>
      <c r="F7" s="72"/>
      <c r="G7" s="74"/>
      <c r="H7" s="74"/>
      <c r="I7" s="74"/>
      <c r="J7" s="74"/>
    </row>
    <row r="8" spans="1:10" s="70" customFormat="1" ht="47.25" customHeight="1">
      <c r="A8" s="232" t="s">
        <v>94</v>
      </c>
      <c r="B8" s="233" t="s">
        <v>170</v>
      </c>
      <c r="C8" s="234" t="s">
        <v>95</v>
      </c>
      <c r="D8" s="235" t="s">
        <v>96</v>
      </c>
      <c r="E8" s="234" t="s">
        <v>113</v>
      </c>
      <c r="F8" s="234" t="s">
        <v>114</v>
      </c>
      <c r="G8" s="236" t="s">
        <v>115</v>
      </c>
      <c r="H8" s="234" t="s">
        <v>97</v>
      </c>
      <c r="I8" s="234" t="s">
        <v>116</v>
      </c>
      <c r="J8" s="237" t="s">
        <v>98</v>
      </c>
    </row>
    <row r="9" spans="1:10" s="130" customFormat="1" ht="48" customHeight="1">
      <c r="A9" s="351" t="s">
        <v>0</v>
      </c>
      <c r="B9" s="338" t="s">
        <v>171</v>
      </c>
      <c r="C9" s="238" t="s">
        <v>172</v>
      </c>
      <c r="D9" s="161"/>
      <c r="E9" s="147" t="s">
        <v>173</v>
      </c>
      <c r="F9" s="250">
        <v>50</v>
      </c>
      <c r="G9" s="148"/>
      <c r="H9" s="149">
        <f>F9*G9</f>
        <v>0</v>
      </c>
      <c r="I9" s="150"/>
      <c r="J9" s="251">
        <f>(H9*I9)+H9</f>
        <v>0</v>
      </c>
    </row>
    <row r="10" spans="1:10" s="130" customFormat="1" ht="38.25" customHeight="1">
      <c r="A10" s="352"/>
      <c r="B10" s="339"/>
      <c r="C10" s="230" t="s">
        <v>174</v>
      </c>
      <c r="D10" s="162"/>
      <c r="E10" s="151" t="s">
        <v>173</v>
      </c>
      <c r="F10" s="247">
        <v>20</v>
      </c>
      <c r="G10" s="152"/>
      <c r="H10" s="153">
        <f aca="true" t="shared" si="0" ref="H10:H20">F10*G10</f>
        <v>0</v>
      </c>
      <c r="I10" s="154"/>
      <c r="J10" s="231">
        <f aca="true" t="shared" si="1" ref="J10:J20">(H10*I10)+H10</f>
        <v>0</v>
      </c>
    </row>
    <row r="11" spans="1:10" s="130" customFormat="1" ht="51" customHeight="1">
      <c r="A11" s="239" t="s">
        <v>19</v>
      </c>
      <c r="B11" s="155" t="s">
        <v>175</v>
      </c>
      <c r="C11" s="240" t="s">
        <v>176</v>
      </c>
      <c r="D11" s="156"/>
      <c r="E11" s="157" t="s">
        <v>177</v>
      </c>
      <c r="F11" s="248">
        <v>380</v>
      </c>
      <c r="G11" s="158"/>
      <c r="H11" s="159">
        <f t="shared" si="0"/>
        <v>0</v>
      </c>
      <c r="I11" s="160"/>
      <c r="J11" s="241">
        <f t="shared" si="1"/>
        <v>0</v>
      </c>
    </row>
    <row r="12" spans="1:10" s="130" customFormat="1" ht="54.75" customHeight="1">
      <c r="A12" s="351" t="s">
        <v>1</v>
      </c>
      <c r="B12" s="338" t="s">
        <v>175</v>
      </c>
      <c r="C12" s="242" t="s">
        <v>178</v>
      </c>
      <c r="D12" s="161"/>
      <c r="E12" s="147" t="s">
        <v>173</v>
      </c>
      <c r="F12" s="250">
        <v>1000</v>
      </c>
      <c r="G12" s="148"/>
      <c r="H12" s="149">
        <f t="shared" si="0"/>
        <v>0</v>
      </c>
      <c r="I12" s="150"/>
      <c r="J12" s="251">
        <f t="shared" si="1"/>
        <v>0</v>
      </c>
    </row>
    <row r="13" spans="1:10" s="130" customFormat="1" ht="27.75" customHeight="1">
      <c r="A13" s="352"/>
      <c r="B13" s="339"/>
      <c r="C13" s="230" t="s">
        <v>179</v>
      </c>
      <c r="D13" s="162"/>
      <c r="E13" s="151" t="s">
        <v>173</v>
      </c>
      <c r="F13" s="247">
        <v>300</v>
      </c>
      <c r="G13" s="152"/>
      <c r="H13" s="153">
        <f t="shared" si="0"/>
        <v>0</v>
      </c>
      <c r="I13" s="154"/>
      <c r="J13" s="231">
        <f t="shared" si="1"/>
        <v>0</v>
      </c>
    </row>
    <row r="14" spans="1:10" s="130" customFormat="1" ht="66" customHeight="1">
      <c r="A14" s="342" t="s">
        <v>2</v>
      </c>
      <c r="B14" s="344" t="s">
        <v>175</v>
      </c>
      <c r="C14" s="243" t="s">
        <v>180</v>
      </c>
      <c r="D14" s="163"/>
      <c r="E14" s="164" t="s">
        <v>173</v>
      </c>
      <c r="F14" s="252">
        <v>50</v>
      </c>
      <c r="G14" s="165"/>
      <c r="H14" s="166">
        <f t="shared" si="0"/>
        <v>0</v>
      </c>
      <c r="I14" s="167"/>
      <c r="J14" s="253">
        <f t="shared" si="1"/>
        <v>0</v>
      </c>
    </row>
    <row r="15" spans="1:10" s="130" customFormat="1" ht="25.5" customHeight="1">
      <c r="A15" s="343"/>
      <c r="B15" s="345"/>
      <c r="C15" s="244" t="s">
        <v>181</v>
      </c>
      <c r="D15" s="168"/>
      <c r="E15" s="169" t="s">
        <v>173</v>
      </c>
      <c r="F15" s="249">
        <v>25</v>
      </c>
      <c r="G15" s="170"/>
      <c r="H15" s="171">
        <f t="shared" si="0"/>
        <v>0</v>
      </c>
      <c r="I15" s="172"/>
      <c r="J15" s="245">
        <f t="shared" si="1"/>
        <v>0</v>
      </c>
    </row>
    <row r="16" spans="1:10" s="130" customFormat="1" ht="38.25" customHeight="1">
      <c r="A16" s="351" t="s">
        <v>3</v>
      </c>
      <c r="B16" s="338" t="s">
        <v>175</v>
      </c>
      <c r="C16" s="346" t="s">
        <v>182</v>
      </c>
      <c r="D16" s="161"/>
      <c r="E16" s="147" t="s">
        <v>183</v>
      </c>
      <c r="F16" s="250">
        <v>450</v>
      </c>
      <c r="G16" s="148"/>
      <c r="H16" s="149">
        <f t="shared" si="0"/>
        <v>0</v>
      </c>
      <c r="I16" s="150"/>
      <c r="J16" s="251">
        <f t="shared" si="1"/>
        <v>0</v>
      </c>
    </row>
    <row r="17" spans="1:10" s="130" customFormat="1" ht="54" customHeight="1">
      <c r="A17" s="352"/>
      <c r="B17" s="339"/>
      <c r="C17" s="347"/>
      <c r="D17" s="162"/>
      <c r="E17" s="151" t="s">
        <v>184</v>
      </c>
      <c r="F17" s="247">
        <v>200</v>
      </c>
      <c r="G17" s="152"/>
      <c r="H17" s="153">
        <f t="shared" si="0"/>
        <v>0</v>
      </c>
      <c r="I17" s="154"/>
      <c r="J17" s="231">
        <f t="shared" si="1"/>
        <v>0</v>
      </c>
    </row>
    <row r="18" spans="1:10" s="130" customFormat="1" ht="34.5" customHeight="1">
      <c r="A18" s="342" t="s">
        <v>4</v>
      </c>
      <c r="B18" s="344" t="s">
        <v>175</v>
      </c>
      <c r="C18" s="336" t="s">
        <v>185</v>
      </c>
      <c r="D18" s="163"/>
      <c r="E18" s="164" t="s">
        <v>183</v>
      </c>
      <c r="F18" s="252">
        <v>200</v>
      </c>
      <c r="G18" s="165"/>
      <c r="H18" s="166">
        <f t="shared" si="0"/>
        <v>0</v>
      </c>
      <c r="I18" s="167"/>
      <c r="J18" s="253">
        <f t="shared" si="1"/>
        <v>0</v>
      </c>
    </row>
    <row r="19" spans="1:10" s="130" customFormat="1" ht="27.75" customHeight="1">
      <c r="A19" s="343"/>
      <c r="B19" s="345"/>
      <c r="C19" s="337"/>
      <c r="D19" s="168"/>
      <c r="E19" s="169" t="s">
        <v>184</v>
      </c>
      <c r="F19" s="249">
        <v>100</v>
      </c>
      <c r="G19" s="170"/>
      <c r="H19" s="171">
        <f t="shared" si="0"/>
        <v>0</v>
      </c>
      <c r="I19" s="172"/>
      <c r="J19" s="245">
        <f t="shared" si="1"/>
        <v>0</v>
      </c>
    </row>
    <row r="20" spans="1:10" s="130" customFormat="1" ht="47.25" customHeight="1">
      <c r="A20" s="229" t="s">
        <v>5</v>
      </c>
      <c r="B20" s="246" t="s">
        <v>186</v>
      </c>
      <c r="C20" s="230" t="s">
        <v>187</v>
      </c>
      <c r="D20" s="162"/>
      <c r="E20" s="151" t="s">
        <v>18</v>
      </c>
      <c r="F20" s="247">
        <v>20</v>
      </c>
      <c r="G20" s="152"/>
      <c r="H20" s="153">
        <f t="shared" si="0"/>
        <v>0</v>
      </c>
      <c r="I20" s="154"/>
      <c r="J20" s="231">
        <f t="shared" si="1"/>
        <v>0</v>
      </c>
    </row>
    <row r="21" spans="1:10" s="90" customFormat="1" ht="19.5" customHeight="1">
      <c r="A21" s="222"/>
      <c r="B21" s="223"/>
      <c r="C21" s="224"/>
      <c r="D21" s="225"/>
      <c r="E21" s="224"/>
      <c r="F21" s="224"/>
      <c r="G21" s="226" t="s">
        <v>13</v>
      </c>
      <c r="H21" s="227">
        <f>SUM(H9:H20)</f>
        <v>0</v>
      </c>
      <c r="I21" s="224"/>
      <c r="J21" s="228">
        <f>SUM(J9:J20)</f>
        <v>0</v>
      </c>
    </row>
    <row r="22" spans="1:10" s="98" customFormat="1" ht="19.5" customHeight="1">
      <c r="A22" s="173" t="s">
        <v>135</v>
      </c>
      <c r="B22" s="174"/>
      <c r="C22" s="175"/>
      <c r="D22" s="176"/>
      <c r="E22" s="177"/>
      <c r="F22" s="177"/>
      <c r="G22" s="177"/>
      <c r="H22" s="178"/>
      <c r="I22" s="179"/>
      <c r="J22" s="180" t="s">
        <v>34</v>
      </c>
    </row>
    <row r="23" spans="1:10" s="98" customFormat="1" ht="9" customHeight="1">
      <c r="A23" s="173"/>
      <c r="B23" s="174"/>
      <c r="C23" s="175"/>
      <c r="D23" s="176"/>
      <c r="E23" s="177"/>
      <c r="F23" s="177"/>
      <c r="G23" s="177"/>
      <c r="H23" s="177"/>
      <c r="I23" s="177"/>
      <c r="J23" s="181"/>
    </row>
    <row r="24" spans="1:10" s="98" customFormat="1" ht="19.5" customHeight="1">
      <c r="A24" s="182"/>
      <c r="B24" s="183"/>
      <c r="C24" s="184"/>
      <c r="D24" s="185"/>
      <c r="E24" s="186"/>
      <c r="F24" s="186"/>
      <c r="G24" s="186"/>
      <c r="H24" s="187" t="s">
        <v>136</v>
      </c>
      <c r="I24" s="186"/>
      <c r="J24" s="188">
        <f>J21-H21</f>
        <v>0</v>
      </c>
    </row>
    <row r="25" spans="1:10" ht="18" customHeight="1">
      <c r="A25" s="106"/>
      <c r="B25" s="106"/>
      <c r="J25" s="109"/>
    </row>
    <row r="26" spans="1:10" ht="9.75" customHeight="1">
      <c r="A26" s="111"/>
      <c r="B26" s="111"/>
      <c r="J26" s="109"/>
    </row>
    <row r="27" spans="1:10" s="190" customFormat="1" ht="17.25" customHeight="1">
      <c r="A27" s="189" t="s">
        <v>137</v>
      </c>
      <c r="B27" s="189"/>
      <c r="C27" s="189"/>
      <c r="D27" s="189"/>
      <c r="E27" s="189"/>
      <c r="F27" s="189"/>
      <c r="G27" s="189"/>
      <c r="H27" s="189"/>
      <c r="I27" s="189"/>
      <c r="J27" s="189"/>
    </row>
    <row r="28" spans="1:11" s="192" customFormat="1" ht="42" customHeight="1">
      <c r="A28" s="349" t="s">
        <v>188</v>
      </c>
      <c r="B28" s="349"/>
      <c r="C28" s="349"/>
      <c r="D28" s="349"/>
      <c r="E28" s="349"/>
      <c r="F28" s="349"/>
      <c r="G28" s="349"/>
      <c r="H28" s="349"/>
      <c r="I28" s="349"/>
      <c r="J28" s="349"/>
      <c r="K28" s="191"/>
    </row>
    <row r="29" spans="1:17" s="201" customFormat="1" ht="19.5" customHeight="1">
      <c r="A29" s="350" t="s">
        <v>189</v>
      </c>
      <c r="B29" s="350"/>
      <c r="C29" s="350"/>
      <c r="D29" s="193"/>
      <c r="E29" s="193"/>
      <c r="F29" s="194"/>
      <c r="G29" s="195"/>
      <c r="H29" s="194"/>
      <c r="I29" s="196"/>
      <c r="J29" s="196"/>
      <c r="K29" s="196"/>
      <c r="L29" s="197"/>
      <c r="M29" s="197"/>
      <c r="N29" s="198"/>
      <c r="O29" s="198"/>
      <c r="P29" s="199"/>
      <c r="Q29" s="200"/>
    </row>
    <row r="30" spans="1:17" s="201" customFormat="1" ht="19.5" customHeight="1">
      <c r="A30" s="340" t="s">
        <v>190</v>
      </c>
      <c r="B30" s="340"/>
      <c r="C30" s="340"/>
      <c r="D30" s="340"/>
      <c r="E30" s="340"/>
      <c r="F30" s="340"/>
      <c r="G30" s="340"/>
      <c r="H30" s="340"/>
      <c r="I30" s="340"/>
      <c r="J30" s="340"/>
      <c r="K30" s="340"/>
      <c r="N30" s="198"/>
      <c r="O30" s="198"/>
      <c r="P30" s="199"/>
      <c r="Q30" s="200"/>
    </row>
    <row r="31" spans="1:17" s="201" customFormat="1" ht="19.5" customHeight="1">
      <c r="A31" s="340" t="s">
        <v>191</v>
      </c>
      <c r="B31" s="340"/>
      <c r="C31" s="340"/>
      <c r="D31" s="340"/>
      <c r="E31" s="340"/>
      <c r="F31" s="340"/>
      <c r="G31" s="340"/>
      <c r="H31" s="340"/>
      <c r="I31" s="340"/>
      <c r="J31" s="340"/>
      <c r="K31" s="340"/>
      <c r="N31" s="198"/>
      <c r="O31" s="198"/>
      <c r="P31" s="199"/>
      <c r="Q31" s="200"/>
    </row>
    <row r="32" spans="1:6" s="136" customFormat="1" ht="16.5" customHeight="1">
      <c r="A32" s="135"/>
      <c r="B32" s="135"/>
      <c r="F32" s="137"/>
    </row>
    <row r="33" spans="1:6" s="136" customFormat="1" ht="15.75" customHeight="1">
      <c r="A33" s="122" t="s">
        <v>139</v>
      </c>
      <c r="B33" s="135"/>
      <c r="C33" s="138"/>
      <c r="F33" s="137"/>
    </row>
    <row r="36" spans="1:17" s="107" customFormat="1" ht="11.25">
      <c r="A36" s="125"/>
      <c r="B36" s="125"/>
      <c r="D36" s="108"/>
      <c r="H36" s="123"/>
      <c r="K36" s="110"/>
      <c r="L36" s="110"/>
      <c r="M36" s="110"/>
      <c r="N36" s="110"/>
      <c r="O36" s="110"/>
      <c r="P36" s="110"/>
      <c r="Q36" s="110"/>
    </row>
    <row r="37" spans="1:17" s="107" customFormat="1" ht="11.25">
      <c r="A37" s="125"/>
      <c r="B37" s="125"/>
      <c r="D37" s="108"/>
      <c r="H37" s="124"/>
      <c r="K37" s="110"/>
      <c r="L37" s="110"/>
      <c r="M37" s="110"/>
      <c r="N37" s="110"/>
      <c r="O37" s="110"/>
      <c r="P37" s="110"/>
      <c r="Q37" s="110"/>
    </row>
  </sheetData>
  <sheetProtection/>
  <mergeCells count="21">
    <mergeCell ref="A16:A17"/>
    <mergeCell ref="B18:B19"/>
    <mergeCell ref="C16:C17"/>
    <mergeCell ref="I1:J1"/>
    <mergeCell ref="A28:J28"/>
    <mergeCell ref="A29:C29"/>
    <mergeCell ref="A6:J6"/>
    <mergeCell ref="A9:A10"/>
    <mergeCell ref="B9:B10"/>
    <mergeCell ref="A12:A13"/>
    <mergeCell ref="B12:B13"/>
    <mergeCell ref="C18:C19"/>
    <mergeCell ref="B16:B17"/>
    <mergeCell ref="A30:K30"/>
    <mergeCell ref="A31:K31"/>
    <mergeCell ref="A3:C3"/>
    <mergeCell ref="A4:B4"/>
    <mergeCell ref="I3:J3"/>
    <mergeCell ref="A14:A15"/>
    <mergeCell ref="B14:B15"/>
    <mergeCell ref="A18:A19"/>
  </mergeCells>
  <printOptions horizontalCentered="1"/>
  <pageMargins left="0.3937007874015748" right="0.3937007874015748" top="0.79" bottom="0.83"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B4:D4"/>
  <sheetViews>
    <sheetView zoomScalePageLayoutView="0" workbookViewId="0" topLeftCell="A1">
      <selection activeCell="B11" sqref="B11"/>
    </sheetView>
  </sheetViews>
  <sheetFormatPr defaultColWidth="9.140625" defaultRowHeight="12.75"/>
  <cols>
    <col min="2" max="4" width="21.140625" style="1" customWidth="1"/>
  </cols>
  <sheetData>
    <row r="4" spans="2:4" ht="19.5">
      <c r="B4" s="1" t="e">
        <f>#REF!+#REF!</f>
        <v>#REF!</v>
      </c>
      <c r="D4" s="1" t="e">
        <f>#REF!+#REF!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kochan</dc:creator>
  <cp:keywords/>
  <dc:description/>
  <cp:lastModifiedBy>jkochan</cp:lastModifiedBy>
  <cp:lastPrinted>2021-08-11T08:10:41Z</cp:lastPrinted>
  <dcterms:created xsi:type="dcterms:W3CDTF">2009-10-08T06:55:58Z</dcterms:created>
  <dcterms:modified xsi:type="dcterms:W3CDTF">2021-08-11T08:46:02Z</dcterms:modified>
  <cp:category/>
  <cp:version/>
  <cp:contentType/>
  <cp:contentStatus/>
</cp:coreProperties>
</file>